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5115" windowWidth="15300" windowHeight="3840" tabRatio="924" activeTab="1"/>
  </bookViews>
  <sheets>
    <sheet name="стр.1" sheetId="33" r:id="rId1"/>
    <sheet name="Лист2-3" sheetId="30" r:id="rId2"/>
    <sheet name="Лист4-5" sheetId="32" r:id="rId3"/>
  </sheets>
  <definedNames>
    <definedName name="_xlnm.Print_Titles" localSheetId="1">'Лист2-3'!$14:$18</definedName>
    <definedName name="_xlnm.Print_Titles" localSheetId="2">'Лист4-5'!$3:$14</definedName>
    <definedName name="_xlnm.Print_Area" localSheetId="0">стр.1!$A$1:$DD$44</definedName>
  </definedNames>
  <calcPr calcId="124519"/>
</workbook>
</file>

<file path=xl/calcChain.xml><?xml version="1.0" encoding="utf-8"?>
<calcChain xmlns="http://schemas.openxmlformats.org/spreadsheetml/2006/main">
  <c r="AL24" i="32"/>
  <c r="AL29"/>
  <c r="AL27"/>
  <c r="AL30"/>
  <c r="AL33"/>
  <c r="AL39"/>
  <c r="AL50"/>
  <c r="AL48"/>
  <c r="Y39"/>
  <c r="BJ38" i="30"/>
  <c r="CD38"/>
  <c r="AL21" i="32" l="1"/>
  <c r="Y19" l="1"/>
  <c r="AL19" s="1"/>
  <c r="AL17"/>
  <c r="AL15"/>
  <c r="CD69" i="30"/>
  <c r="Y68" i="32" l="1"/>
  <c r="AF48" s="1"/>
  <c r="AL68"/>
  <c r="CY68"/>
  <c r="AY68"/>
  <c r="BJ69" i="30"/>
  <c r="DR67" s="1"/>
  <c r="CX36"/>
  <c r="CX34"/>
  <c r="CX22"/>
  <c r="CX19"/>
  <c r="AF15" i="32" l="1"/>
  <c r="AS50"/>
  <c r="AS33"/>
  <c r="AS27"/>
  <c r="AS21"/>
  <c r="AS38"/>
  <c r="AS29"/>
  <c r="AS23"/>
  <c r="AS39"/>
  <c r="AS30"/>
  <c r="AS24"/>
  <c r="AS15"/>
  <c r="AS48"/>
  <c r="AS31"/>
  <c r="AS25"/>
  <c r="AS17"/>
  <c r="AF51"/>
  <c r="AF30"/>
  <c r="AF25"/>
  <c r="AF44"/>
  <c r="AF24"/>
  <c r="AF39"/>
  <c r="AF17"/>
  <c r="AF31"/>
  <c r="AF62"/>
  <c r="AF23"/>
  <c r="AF29"/>
  <c r="AF38"/>
  <c r="AF50"/>
  <c r="AF21"/>
  <c r="AF27"/>
  <c r="AF33"/>
  <c r="DR66" i="30"/>
  <c r="DR53"/>
  <c r="DR19"/>
  <c r="DR36"/>
  <c r="DR22"/>
</calcChain>
</file>

<file path=xl/sharedStrings.xml><?xml version="1.0" encoding="utf-8"?>
<sst xmlns="http://schemas.openxmlformats.org/spreadsheetml/2006/main" count="420" uniqueCount="281">
  <si>
    <t>КОДЫ</t>
  </si>
  <si>
    <t>Дата</t>
  </si>
  <si>
    <t>ИНН</t>
  </si>
  <si>
    <t>КПП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</si>
  <si>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</si>
  <si>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</si>
  <si>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</si>
  <si>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</si>
  <si>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</si>
  <si>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</si>
  <si>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</si>
  <si>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</si>
  <si>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Код</t>
  </si>
  <si>
    <t>строки</t>
  </si>
  <si>
    <t>всего</t>
  </si>
  <si>
    <t>от оказания</t>
  </si>
  <si>
    <t>Итого</t>
  </si>
  <si>
    <t>х</t>
  </si>
  <si>
    <t>1000</t>
  </si>
  <si>
    <t>9000</t>
  </si>
  <si>
    <t>Руководитель</t>
  </si>
  <si>
    <t>(должность)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</si>
  <si>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</si>
  <si>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</si>
  <si>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</si>
  <si>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</si>
  <si>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</si>
  <si>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Сумма</t>
  </si>
  <si>
    <t>Доля</t>
  </si>
  <si>
    <t>Наименование показателя</t>
  </si>
  <si>
    <t>в том числе:</t>
  </si>
  <si>
    <t>из них:</t>
  </si>
  <si>
    <t>(телефон)</t>
  </si>
  <si>
    <t>0100</t>
  </si>
  <si>
    <t>0200</t>
  </si>
  <si>
    <t>0300</t>
  </si>
  <si>
    <t>0310</t>
  </si>
  <si>
    <t>1100</t>
  </si>
  <si>
    <t>за счет</t>
  </si>
  <si>
    <t>средств</t>
  </si>
  <si>
    <t>деятель-</t>
  </si>
  <si>
    <t>бюджетов</t>
  </si>
  <si>
    <t>субсидии</t>
  </si>
  <si>
    <t>учреждения</t>
  </si>
  <si>
    <t>задания</t>
  </si>
  <si>
    <t>ОМС</t>
  </si>
  <si>
    <t>доход</t>
  </si>
  <si>
    <t>коммунальные услуги</t>
  </si>
  <si>
    <t>венного</t>
  </si>
  <si>
    <t>имущества</t>
  </si>
  <si>
    <t>1200</t>
  </si>
  <si>
    <t>в оперативном управлении учреждения</t>
  </si>
  <si>
    <t>Сведения о поступлениях и выплатах учреждения</t>
  </si>
  <si>
    <t>по ОКЕИ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</si>
  <si>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</si>
  <si>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</si>
  <si>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</si>
  <si>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</si>
  <si>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</si>
  <si>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</si>
  <si>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</si>
  <si>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</si>
  <si>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</si>
  <si>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</si>
  <si>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</si>
  <si>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</si>
  <si>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</si>
  <si>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</si>
  <si>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</si>
  <si>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</si>
  <si>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</si>
  <si>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</si>
  <si>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</si>
  <si>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</si>
  <si>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</si>
  <si>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</si>
  <si>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</si>
  <si>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</si>
  <si>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</si>
  <si>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</si>
  <si>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</si>
  <si>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</si>
  <si>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</si>
  <si>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</si>
  <si>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</si>
  <si>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</si>
  <si>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</si>
  <si>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</si>
  <si>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</si>
  <si>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</si>
  <si>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</si>
  <si>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</si>
  <si>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</si>
  <si>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</si>
  <si>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</si>
  <si>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</si>
  <si>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</si>
  <si>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</si>
  <si>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</si>
  <si>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</si>
  <si>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</si>
  <si>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</si>
  <si>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</si>
  <si>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</si>
  <si>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</si>
  <si>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</si>
  <si>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</si>
  <si>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</si>
  <si>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</si>
  <si>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</si>
  <si>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</si>
  <si>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</si>
  <si>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</si>
  <si>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</si>
  <si>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</si>
  <si>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</si>
  <si>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</si>
  <si>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</si>
  <si>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</si>
  <si>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</si>
  <si>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</si>
  <si>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</si>
  <si>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</si>
  <si>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</si>
  <si>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</si>
  <si>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</si>
  <si>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</si>
  <si>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</si>
  <si>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</si>
  <si>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Единица измерения: руб.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</si>
  <si>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</si>
  <si>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</si>
  <si>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</si>
  <si>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</si>
  <si>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</si>
  <si>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</si>
  <si>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</si>
  <si>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</si>
  <si>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</si>
  <si>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</si>
  <si>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</si>
  <si>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</si>
  <si>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</si>
  <si>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</si>
  <si>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</si>
  <si>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</si>
  <si>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</si>
  <si>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</si>
  <si>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</si>
  <si>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</si>
  <si>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</si>
  <si>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</si>
  <si>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</si>
  <si>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</si>
  <si>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</si>
  <si>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</si>
  <si>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</si>
  <si>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</si>
  <si>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</si>
  <si>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</si>
  <si>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</si>
  <si>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</si>
  <si>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</si>
  <si>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</si>
  <si>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</si>
  <si>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</si>
  <si>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</si>
  <si>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</si>
  <si>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</si>
  <si>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</si>
  <si>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</si>
  <si>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</si>
  <si>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</si>
  <si>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</si>
  <si>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</si>
  <si>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</si>
  <si>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</si>
  <si>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</si>
  <si>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</si>
  <si>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</si>
  <si>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</si>
  <si>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</si>
  <si>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</si>
  <si>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</si>
  <si>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</si>
  <si>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</si>
  <si>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</si>
  <si>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</si>
  <si>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</si>
  <si>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</si>
  <si>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</si>
  <si>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</si>
  <si>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</si>
  <si>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</si>
  <si>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</si>
  <si>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</si>
  <si>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</si>
  <si>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</si>
  <si>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</si>
  <si>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</si>
  <si>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</si>
  <si>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</si>
  <si>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</si>
  <si>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</si>
  <si>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</si>
  <si>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</si>
  <si>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</si>
  <si>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</si>
  <si>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</si>
  <si>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</si>
  <si>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</si>
  <si>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</si>
  <si>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</si>
  <si>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</si>
  <si>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</si>
  <si>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</si>
  <si>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</si>
  <si>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</si>
  <si>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</si>
  <si>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</si>
  <si>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</si>
  <si>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</si>
  <si>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</si>
  <si>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</si>
  <si>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</si>
  <si>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</si>
  <si>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</si>
  <si>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</si>
  <si>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</si>
  <si>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</si>
  <si>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</si>
  <si>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</si>
  <si>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</si>
  <si>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</si>
  <si>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</si>
  <si>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</si>
  <si>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</si>
  <si>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</si>
  <si>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</si>
  <si>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</si>
  <si>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января</t>
  </si>
  <si>
    <t>Отдел образования администрации Клинцовского района</t>
  </si>
  <si>
    <t>903</t>
  </si>
  <si>
    <t>44-05-53</t>
  </si>
  <si>
    <t>директор</t>
  </si>
  <si>
    <t>ъкономист</t>
  </si>
  <si>
    <t>февраля</t>
  </si>
  <si>
    <t>324101001</t>
  </si>
  <si>
    <t>22</t>
  </si>
  <si>
    <t>МБОУ - Смолевичская СОШ</t>
  </si>
  <si>
    <t>3217002369</t>
  </si>
  <si>
    <t>15630480</t>
  </si>
  <si>
    <t>Приложение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</si>
  <si>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</si>
  <si>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</si>
  <si>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</si>
  <si>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</si>
  <si>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</si>
  <si>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по Сводному реестру</t>
  </si>
  <si>
    <t>МБОУ-Смолевичская ООШ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</si>
  <si>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</si>
  <si>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</si>
  <si>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</si>
  <si>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БК</t>
  </si>
  <si>
    <t>Клинцовский район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</si>
  <si>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</si>
  <si>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</si>
  <si>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</si>
  <si>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</si>
  <si>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</si>
  <si>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(уполномоченное лицо)</t>
  </si>
  <si>
    <t>Учреждения</t>
  </si>
  <si>
    <t>Директор</t>
  </si>
  <si>
    <t>экономист</t>
  </si>
  <si>
    <t>4-05-53</t>
  </si>
  <si>
    <t>"</t>
  </si>
  <si>
    <t>25</t>
  </si>
  <si>
    <t>22.02.2025г.</t>
  </si>
  <si>
    <t>Брилькова Т. В.</t>
  </si>
  <si>
    <t>за 20_23_ год</t>
  </si>
  <si>
    <t>за 20_24 год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</si>
</sst>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"/>
    <numFmt numFmtId="166" formatCode="0.0"/>
    <numFmt numFmtId="167" formatCode="_-* #,##0.00\ &quot;р.&quot;_-;\-* #,##0.00\ &quot;р.&quot;_-;_-* &quot;-&quot;??\ &quot;р.&quot;_-;_-@_-"/>
  </numFmts>
  <fonts count="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8"/>
      <color indexed="8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0" fontId="9" fillId="0" borderId="0"/>
    <xf numFmtId="167" fontId="20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4" fillId="0" borderId="0"/>
    <xf numFmtId="0" fontId="22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1" fillId="0" borderId="0"/>
    <xf numFmtId="0" fontId="20" fillId="0" borderId="0"/>
    <xf numFmtId="0" fontId="14" fillId="0" borderId="0"/>
    <xf numFmtId="0" fontId="20" fillId="0" borderId="0"/>
    <xf numFmtId="0" fontId="21" fillId="0" borderId="0"/>
    <xf numFmtId="0" fontId="23" fillId="0" borderId="0"/>
  </cellStyleXfs>
  <cellXfs count="14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1" applyFont="1" applyFill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1" fillId="0" borderId="0" xfId="1" applyFont="1" applyFill="1" applyAlignment="1">
      <alignment horizontal="left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Alignment="1">
      <alignment horizontal="right" wrapText="1"/>
    </xf>
    <xf numFmtId="0" fontId="11" fillId="0" borderId="0" xfId="1" applyFont="1" applyFill="1" applyAlignment="1">
      <alignment horizontal="right"/>
    </xf>
    <xf numFmtId="0" fontId="12" fillId="0" borderId="0" xfId="1" applyFont="1" applyFill="1" applyAlignment="1">
      <alignment horizontal="left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Alignment="1">
      <alignment horizontal="right" vertical="top" wrapText="1"/>
    </xf>
    <xf numFmtId="0" fontId="13" fillId="0" borderId="0" xfId="1" applyFont="1" applyFill="1" applyAlignment="1">
      <alignment horizontal="left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right"/>
    </xf>
    <xf numFmtId="0" fontId="14" fillId="0" borderId="0" xfId="1" applyFont="1"/>
    <xf numFmtId="0" fontId="16" fillId="0" borderId="0" xfId="1" applyFont="1"/>
    <xf numFmtId="0" fontId="17" fillId="0" borderId="0" xfId="1" applyFont="1"/>
    <xf numFmtId="0" fontId="17" fillId="0" borderId="0" xfId="1" applyFont="1" applyAlignment="1">
      <alignment horizontal="right"/>
    </xf>
    <xf numFmtId="0" fontId="17" fillId="0" borderId="0" xfId="1" applyFont="1" applyBorder="1" applyAlignment="1">
      <alignment horizontal="left"/>
    </xf>
    <xf numFmtId="0" fontId="17" fillId="0" borderId="0" xfId="1" applyFont="1" applyBorder="1"/>
    <xf numFmtId="0" fontId="18" fillId="0" borderId="0" xfId="1" applyFont="1" applyBorder="1" applyAlignment="1">
      <alignment horizontal="left" vertical="top"/>
    </xf>
    <xf numFmtId="0" fontId="18" fillId="0" borderId="0" xfId="1" applyFont="1" applyBorder="1"/>
    <xf numFmtId="0" fontId="18" fillId="0" borderId="0" xfId="1" applyFont="1"/>
    <xf numFmtId="0" fontId="17" fillId="0" borderId="0" xfId="1" applyFont="1" applyAlignment="1">
      <alignment horizontal="left"/>
    </xf>
    <xf numFmtId="0" fontId="19" fillId="0" borderId="0" xfId="1" applyFont="1"/>
    <xf numFmtId="0" fontId="18" fillId="0" borderId="15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19" fillId="0" borderId="0" xfId="1" applyFont="1" applyAlignment="1">
      <alignment horizontal="right"/>
    </xf>
    <xf numFmtId="49" fontId="19" fillId="0" borderId="11" xfId="1" applyNumberFormat="1" applyFont="1" applyBorder="1" applyAlignment="1">
      <alignment horizontal="center"/>
    </xf>
    <xf numFmtId="0" fontId="19" fillId="0" borderId="0" xfId="1" applyFont="1"/>
    <xf numFmtId="49" fontId="19" fillId="0" borderId="0" xfId="1" applyNumberFormat="1" applyFont="1" applyAlignment="1">
      <alignment horizontal="right"/>
    </xf>
    <xf numFmtId="49" fontId="19" fillId="0" borderId="11" xfId="1" applyNumberFormat="1" applyFont="1" applyBorder="1"/>
    <xf numFmtId="0" fontId="17" fillId="0" borderId="0" xfId="1" applyFont="1" applyAlignment="1">
      <alignment wrapText="1"/>
    </xf>
    <xf numFmtId="0" fontId="17" fillId="0" borderId="11" xfId="1" applyFont="1" applyBorder="1" applyAlignment="1">
      <alignment horizontal="center" wrapText="1"/>
    </xf>
    <xf numFmtId="49" fontId="17" fillId="0" borderId="34" xfId="1" applyNumberFormat="1" applyFont="1" applyBorder="1" applyAlignment="1">
      <alignment horizontal="center"/>
    </xf>
    <xf numFmtId="49" fontId="17" fillId="0" borderId="13" xfId="1" applyNumberFormat="1" applyFont="1" applyBorder="1" applyAlignment="1">
      <alignment horizontal="center"/>
    </xf>
    <xf numFmtId="49" fontId="17" fillId="0" borderId="27" xfId="1" applyNumberFormat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49" fontId="17" fillId="0" borderId="11" xfId="1" applyNumberFormat="1" applyFont="1" applyBorder="1" applyAlignment="1">
      <alignment horizontal="center"/>
    </xf>
    <xf numFmtId="49" fontId="17" fillId="0" borderId="36" xfId="1" applyNumberFormat="1" applyFont="1" applyBorder="1" applyAlignment="1">
      <alignment horizontal="center"/>
    </xf>
    <xf numFmtId="49" fontId="17" fillId="0" borderId="37" xfId="1" applyNumberFormat="1" applyFont="1" applyBorder="1" applyAlignment="1">
      <alignment horizontal="center"/>
    </xf>
    <xf numFmtId="49" fontId="17" fillId="0" borderId="38" xfId="1" applyNumberFormat="1" applyFont="1" applyBorder="1" applyAlignment="1">
      <alignment horizontal="center"/>
    </xf>
    <xf numFmtId="0" fontId="17" fillId="0" borderId="11" xfId="1" applyFont="1" applyBorder="1"/>
    <xf numFmtId="0" fontId="17" fillId="0" borderId="13" xfId="1" applyFont="1" applyBorder="1"/>
    <xf numFmtId="49" fontId="14" fillId="0" borderId="25" xfId="1" applyNumberFormat="1" applyFont="1" applyBorder="1" applyAlignment="1">
      <alignment horizontal="center"/>
    </xf>
    <xf numFmtId="49" fontId="14" fillId="0" borderId="15" xfId="1" applyNumberFormat="1" applyFont="1" applyBorder="1" applyAlignment="1">
      <alignment horizontal="center"/>
    </xf>
    <xf numFmtId="49" fontId="14" fillId="0" borderId="24" xfId="1" applyNumberFormat="1" applyFont="1" applyBorder="1" applyAlignment="1">
      <alignment horizontal="center"/>
    </xf>
    <xf numFmtId="49" fontId="14" fillId="0" borderId="26" xfId="1" applyNumberFormat="1" applyFont="1" applyBorder="1" applyAlignment="1">
      <alignment horizontal="center"/>
    </xf>
    <xf numFmtId="49" fontId="14" fillId="0" borderId="11" xfId="1" applyNumberFormat="1" applyFont="1" applyBorder="1" applyAlignment="1">
      <alignment horizontal="center"/>
    </xf>
    <xf numFmtId="49" fontId="14" fillId="0" borderId="35" xfId="1" applyNumberFormat="1" applyFont="1" applyBorder="1" applyAlignment="1">
      <alignment horizontal="center"/>
    </xf>
    <xf numFmtId="0" fontId="10" fillId="0" borderId="0" xfId="1" applyFont="1" applyFill="1" applyAlignment="1">
      <alignment horizontal="right" vertical="top" wrapText="1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17" fillId="0" borderId="17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0" xfId="1" applyFont="1" applyAlignment="1">
      <alignment horizontal="right"/>
    </xf>
    <xf numFmtId="49" fontId="17" fillId="0" borderId="0" xfId="1" applyNumberFormat="1" applyFont="1" applyAlignment="1">
      <alignment horizontal="right"/>
    </xf>
    <xf numFmtId="49" fontId="17" fillId="0" borderId="11" xfId="1" applyNumberFormat="1" applyFont="1" applyBorder="1"/>
    <xf numFmtId="0" fontId="17" fillId="0" borderId="0" xfId="1" applyFont="1"/>
    <xf numFmtId="49" fontId="17" fillId="0" borderId="31" xfId="1" applyNumberFormat="1" applyFont="1" applyBorder="1" applyAlignment="1">
      <alignment horizontal="center"/>
    </xf>
    <xf numFmtId="49" fontId="17" fillId="0" borderId="32" xfId="1" applyNumberFormat="1" applyFont="1" applyBorder="1" applyAlignment="1">
      <alignment horizontal="center"/>
    </xf>
    <xf numFmtId="49" fontId="17" fillId="0" borderId="33" xfId="1" applyNumberFormat="1" applyFont="1" applyBorder="1" applyAlignment="1">
      <alignment horizontal="center"/>
    </xf>
    <xf numFmtId="0" fontId="17" fillId="0" borderId="0" xfId="1" applyFont="1" applyAlignment="1">
      <alignment horizontal="right" wrapText="1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4" fillId="0" borderId="7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indent="1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" fontId="4" fillId="0" borderId="1" xfId="0" applyNumberFormat="1" applyFont="1" applyBorder="1" applyAlignment="1">
      <alignment horizontal="right"/>
    </xf>
    <xf numFmtId="49" fontId="4" fillId="0" borderId="29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166" fontId="4" fillId="0" borderId="2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5" fontId="4" fillId="0" borderId="23" xfId="0" applyNumberFormat="1" applyFont="1" applyBorder="1" applyAlignment="1">
      <alignment horizontal="right"/>
    </xf>
    <xf numFmtId="165" fontId="4" fillId="0" borderId="3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165" fontId="4" fillId="0" borderId="4" xfId="0" applyNumberFormat="1" applyFont="1" applyBorder="1" applyAlignment="1">
      <alignment horizontal="right"/>
    </xf>
    <xf numFmtId="165" fontId="4" fillId="0" borderId="5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4" fillId="0" borderId="9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right"/>
    </xf>
    <xf numFmtId="49" fontId="4" fillId="0" borderId="25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7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/>
    </xf>
  </cellXfs>
  <cellStyles count="35">
    <cellStyle name="Денежный 2" xfId="2"/>
    <cellStyle name="Обычный" xfId="0" builtinId="0"/>
    <cellStyle name="Обычный 2" xfId="1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44"/>
  <sheetViews>
    <sheetView view="pageBreakPreview" topLeftCell="A22" zoomScaleSheetLayoutView="110" zoomScalePageLayoutView="70" workbookViewId="0">
      <selection activeCell="BP37" sqref="BP37:DA37"/>
    </sheetView>
  </sheetViews>
  <sheetFormatPr defaultColWidth="0.85546875" defaultRowHeight="12.75"/>
  <cols>
    <col min="1" max="16384" width="0.85546875" style="26"/>
  </cols>
  <sheetData>
    <row r="1" spans="1:108" s="11" customFormat="1" ht="10.5" customHeight="1"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DD1" s="13" t="s">
        <v>252</v>
      </c>
    </row>
    <row r="2" spans="1:108" s="11" customFormat="1" ht="71.25" customHeight="1"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60" t="s">
        <v>253</v>
      </c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</row>
    <row r="3" spans="1:108" s="14" customFormat="1" ht="14.25" customHeight="1"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7" t="s">
        <v>254</v>
      </c>
    </row>
    <row r="4" spans="1:108" s="18" customFormat="1" ht="8.25"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</row>
    <row r="5" spans="1:108" s="21" customFormat="1"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DD5" s="23" t="s">
        <v>255</v>
      </c>
    </row>
    <row r="6" spans="1:108" s="24" customFormat="1" ht="15"/>
    <row r="7" spans="1:108" s="25" customFormat="1" ht="13.5">
      <c r="A7" s="61" t="s">
        <v>256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</row>
    <row r="8" spans="1:108" s="25" customFormat="1" ht="28.5" customHeight="1">
      <c r="A8" s="62" t="s">
        <v>257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</row>
    <row r="9" spans="1:108" s="24" customFormat="1" ht="15"/>
    <row r="10" spans="1:108" ht="13.5" thickBot="1">
      <c r="CP10" s="63" t="s">
        <v>0</v>
      </c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5"/>
    </row>
    <row r="11" spans="1:108">
      <c r="AJ11" s="66" t="s">
        <v>5</v>
      </c>
      <c r="AK11" s="66"/>
      <c r="AL11" s="66"/>
      <c r="AM11" s="66"/>
      <c r="AN11" s="66"/>
      <c r="AO11" s="66"/>
      <c r="AP11" s="66"/>
      <c r="AQ11" s="66"/>
      <c r="AR11" s="48" t="s">
        <v>240</v>
      </c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67">
        <v>20</v>
      </c>
      <c r="BG11" s="67"/>
      <c r="BH11" s="67"/>
      <c r="BI11" s="67"/>
      <c r="BJ11" s="68" t="s">
        <v>276</v>
      </c>
      <c r="BK11" s="68"/>
      <c r="BL11" s="68"/>
      <c r="BM11" s="68"/>
      <c r="BN11" s="69" t="s">
        <v>6</v>
      </c>
      <c r="BO11" s="69"/>
      <c r="BP11" s="69"/>
      <c r="BQ11" s="69"/>
      <c r="CN11" s="27" t="s">
        <v>1</v>
      </c>
      <c r="CP11" s="70" t="s">
        <v>277</v>
      </c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2"/>
    </row>
    <row r="12" spans="1:108" ht="30" customHeight="1">
      <c r="BZ12" s="73" t="s">
        <v>258</v>
      </c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P12" s="44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6"/>
    </row>
    <row r="13" spans="1:108">
      <c r="CN13" s="27" t="s">
        <v>2</v>
      </c>
      <c r="CP13" s="44" t="s">
        <v>250</v>
      </c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6"/>
    </row>
    <row r="14" spans="1:108">
      <c r="A14" s="26" t="s">
        <v>7</v>
      </c>
      <c r="AB14" s="47" t="s">
        <v>259</v>
      </c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N14" s="27" t="s">
        <v>3</v>
      </c>
      <c r="CP14" s="44" t="s">
        <v>247</v>
      </c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6"/>
    </row>
    <row r="15" spans="1:108">
      <c r="A15" s="26" t="s">
        <v>260</v>
      </c>
      <c r="AB15" s="47">
        <v>2</v>
      </c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P15" s="44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6"/>
    </row>
    <row r="16" spans="1:108" s="24" customFormat="1" ht="15">
      <c r="AB16" s="35" t="s">
        <v>261</v>
      </c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P16" s="54" t="s">
        <v>242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6"/>
    </row>
    <row r="17" spans="1:108" ht="41.25" customHeight="1">
      <c r="A17" s="42" t="s">
        <v>262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 t="s">
        <v>241</v>
      </c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N17" s="27" t="s">
        <v>263</v>
      </c>
      <c r="CP17" s="57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8"/>
      <c r="DC17" s="58"/>
      <c r="DD17" s="59"/>
    </row>
    <row r="18" spans="1:108" ht="30" customHeight="1">
      <c r="A18" s="42" t="s">
        <v>10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3" t="s">
        <v>264</v>
      </c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N18" s="27" t="s">
        <v>4</v>
      </c>
      <c r="CP18" s="44" t="s">
        <v>251</v>
      </c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6"/>
    </row>
    <row r="19" spans="1:108" ht="13.5" thickBot="1">
      <c r="A19" s="26" t="s">
        <v>11</v>
      </c>
      <c r="CP19" s="49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1"/>
    </row>
    <row r="21" spans="1:108">
      <c r="A21" s="26" t="s">
        <v>265</v>
      </c>
    </row>
    <row r="22" spans="1:108" ht="6" customHeight="1"/>
    <row r="23" spans="1:108">
      <c r="A23" s="52" t="s">
        <v>266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</row>
    <row r="24" spans="1:108">
      <c r="A24" s="53" t="s">
        <v>267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</row>
    <row r="25" spans="1:108" ht="3" customHeight="1"/>
    <row r="26" spans="1:108">
      <c r="A26" s="26" t="s">
        <v>268</v>
      </c>
    </row>
    <row r="27" spans="1:108" ht="8.25" customHeight="1"/>
    <row r="28" spans="1:108">
      <c r="A28" s="52" t="s">
        <v>266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</row>
    <row r="29" spans="1:108">
      <c r="A29" s="53" t="s">
        <v>267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CQ29" s="53"/>
      <c r="CR29" s="53"/>
      <c r="CS29" s="53"/>
      <c r="CT29" s="53"/>
      <c r="CU29" s="53"/>
      <c r="CV29" s="53"/>
      <c r="CW29" s="53"/>
      <c r="CX29" s="53"/>
      <c r="CY29" s="53"/>
      <c r="CZ29" s="53"/>
      <c r="DA29" s="53"/>
      <c r="DB29" s="53"/>
      <c r="DC29" s="53"/>
      <c r="DD29" s="53"/>
    </row>
    <row r="30" spans="1:108" ht="3" customHeight="1"/>
    <row r="31" spans="1:108">
      <c r="A31" s="26" t="s">
        <v>269</v>
      </c>
    </row>
    <row r="32" spans="1:108">
      <c r="A32" s="52" t="s">
        <v>266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</row>
    <row r="33" spans="1:108">
      <c r="A33" s="53" t="s">
        <v>267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</row>
    <row r="35" spans="1:108">
      <c r="A35" s="26" t="s">
        <v>20</v>
      </c>
    </row>
    <row r="36" spans="1:108">
      <c r="A36" s="26" t="s">
        <v>270</v>
      </c>
    </row>
    <row r="37" spans="1:108">
      <c r="A37" s="26" t="s">
        <v>271</v>
      </c>
      <c r="AH37" s="47" t="s">
        <v>272</v>
      </c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28"/>
      <c r="BK37" s="28"/>
      <c r="BL37" s="28"/>
      <c r="BM37" s="29"/>
      <c r="BP37" s="47" t="s">
        <v>278</v>
      </c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</row>
    <row r="38" spans="1:108" s="24" customFormat="1" ht="15">
      <c r="AH38" s="35" t="s">
        <v>21</v>
      </c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0"/>
      <c r="BK38" s="30"/>
      <c r="BL38" s="30"/>
      <c r="BM38" s="31"/>
      <c r="BN38" s="32"/>
      <c r="BO38" s="32"/>
      <c r="BP38" s="36" t="s">
        <v>22</v>
      </c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</row>
    <row r="39" spans="1:108" ht="6" customHeight="1"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</row>
    <row r="40" spans="1:108">
      <c r="A40" s="26" t="s">
        <v>23</v>
      </c>
      <c r="AH40" s="47" t="s">
        <v>273</v>
      </c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28"/>
      <c r="BK40" s="28"/>
      <c r="BL40" s="28"/>
      <c r="BP40" s="48" t="s">
        <v>274</v>
      </c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</row>
    <row r="41" spans="1:108" s="24" customFormat="1" ht="15">
      <c r="AH41" s="35" t="s">
        <v>21</v>
      </c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0"/>
      <c r="BK41" s="30"/>
      <c r="BL41" s="30"/>
      <c r="BM41" s="32"/>
      <c r="BN41" s="32"/>
      <c r="BO41" s="32"/>
      <c r="BP41" s="36" t="s">
        <v>32</v>
      </c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</row>
    <row r="42" spans="1:108" ht="6" customHeight="1"/>
    <row r="43" spans="1:108" s="34" customFormat="1" ht="12">
      <c r="A43" s="37" t="s">
        <v>275</v>
      </c>
      <c r="B43" s="37"/>
      <c r="C43" s="38" t="s">
        <v>248</v>
      </c>
      <c r="D43" s="38"/>
      <c r="E43" s="38"/>
      <c r="F43" s="38"/>
      <c r="G43" s="39" t="s">
        <v>275</v>
      </c>
      <c r="H43" s="39"/>
      <c r="I43" s="38" t="s">
        <v>246</v>
      </c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40">
        <v>20</v>
      </c>
      <c r="W43" s="40"/>
      <c r="X43" s="40"/>
      <c r="Y43" s="40"/>
      <c r="Z43" s="41" t="s">
        <v>276</v>
      </c>
      <c r="AA43" s="41"/>
      <c r="AB43" s="41"/>
      <c r="AC43" s="41"/>
      <c r="AD43" s="39" t="s">
        <v>6</v>
      </c>
      <c r="AE43" s="39"/>
      <c r="AF43" s="39"/>
      <c r="AG43" s="39"/>
    </row>
    <row r="44" spans="1:108" ht="3" customHeight="1"/>
  </sheetData>
  <mergeCells count="46">
    <mergeCell ref="BZ12:CN12"/>
    <mergeCell ref="CP12:DD12"/>
    <mergeCell ref="CP13:DD13"/>
    <mergeCell ref="AB14:BZ14"/>
    <mergeCell ref="AZ2:DD2"/>
    <mergeCell ref="A7:DD7"/>
    <mergeCell ref="A8:DD8"/>
    <mergeCell ref="CP10:DD10"/>
    <mergeCell ref="AJ11:AQ11"/>
    <mergeCell ref="AR11:BE11"/>
    <mergeCell ref="BF11:BI11"/>
    <mergeCell ref="BJ11:BM11"/>
    <mergeCell ref="BN11:BQ11"/>
    <mergeCell ref="CP11:DD11"/>
    <mergeCell ref="CP14:DD14"/>
    <mergeCell ref="AB16:BZ16"/>
    <mergeCell ref="CP16:DD17"/>
    <mergeCell ref="A17:AA17"/>
    <mergeCell ref="AB17:BZ17"/>
    <mergeCell ref="AB15:BZ15"/>
    <mergeCell ref="CP15:DD15"/>
    <mergeCell ref="A18:AA18"/>
    <mergeCell ref="AB18:BZ18"/>
    <mergeCell ref="CP18:DD18"/>
    <mergeCell ref="AH40:BI40"/>
    <mergeCell ref="BP40:DA40"/>
    <mergeCell ref="CP19:DD19"/>
    <mergeCell ref="A23:DD23"/>
    <mergeCell ref="A24:DD24"/>
    <mergeCell ref="A28:DD28"/>
    <mergeCell ref="A29:DD29"/>
    <mergeCell ref="A32:DD32"/>
    <mergeCell ref="A33:DD33"/>
    <mergeCell ref="AH37:BI37"/>
    <mergeCell ref="BP37:DA37"/>
    <mergeCell ref="AH38:BI38"/>
    <mergeCell ref="BP38:DA38"/>
    <mergeCell ref="AH41:BI41"/>
    <mergeCell ref="BP41:DA41"/>
    <mergeCell ref="A43:B43"/>
    <mergeCell ref="C43:F43"/>
    <mergeCell ref="G43:H43"/>
    <mergeCell ref="I43:U43"/>
    <mergeCell ref="V43:Y43"/>
    <mergeCell ref="Z43:AC43"/>
    <mergeCell ref="AD43:AG43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9"/>
  <sheetViews>
    <sheetView tabSelected="1" topLeftCell="K1" workbookViewId="0">
      <selection activeCell="BJ36" sqref="BJ36:CC37"/>
    </sheetView>
  </sheetViews>
  <sheetFormatPr defaultColWidth="1.42578125" defaultRowHeight="15.75"/>
  <cols>
    <col min="1" max="16384" width="1.42578125" style="1"/>
  </cols>
  <sheetData>
    <row r="1" spans="1:141">
      <c r="A1" s="107" t="s">
        <v>52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  <c r="BM1" s="107"/>
      <c r="BN1" s="107"/>
      <c r="BO1" s="107"/>
      <c r="BP1" s="107"/>
      <c r="BQ1" s="107"/>
      <c r="BR1" s="107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07"/>
      <c r="CF1" s="107"/>
      <c r="CG1" s="107"/>
      <c r="CH1" s="107"/>
      <c r="CI1" s="107"/>
      <c r="CJ1" s="107"/>
      <c r="CK1" s="107"/>
      <c r="CL1" s="107"/>
      <c r="CM1" s="107"/>
      <c r="CN1" s="107"/>
      <c r="CO1" s="107"/>
      <c r="CP1" s="107"/>
      <c r="CQ1" s="107"/>
      <c r="CR1" s="107"/>
      <c r="CS1" s="107"/>
      <c r="CT1" s="107"/>
      <c r="CU1" s="107"/>
      <c r="CV1" s="107"/>
      <c r="CW1" s="107"/>
      <c r="CX1" s="107"/>
      <c r="CY1" s="107"/>
      <c r="CZ1" s="107"/>
      <c r="DA1" s="107"/>
      <c r="DB1" s="107"/>
      <c r="DC1" s="107"/>
      <c r="DD1" s="107"/>
      <c r="DE1" s="107"/>
      <c r="DF1" s="107"/>
      <c r="DG1" s="107"/>
      <c r="DH1" s="107"/>
      <c r="DI1" s="107"/>
      <c r="DJ1" s="107"/>
      <c r="DK1" s="107"/>
      <c r="DL1" s="107"/>
      <c r="DM1" s="107"/>
      <c r="DN1" s="107"/>
      <c r="DO1" s="107"/>
      <c r="DP1" s="107"/>
      <c r="DQ1" s="107"/>
      <c r="DR1" s="107"/>
      <c r="DS1" s="107"/>
      <c r="DT1" s="107"/>
      <c r="DU1" s="107"/>
      <c r="DV1" s="107"/>
      <c r="DW1" s="107"/>
      <c r="DX1" s="107"/>
      <c r="DY1" s="107"/>
      <c r="DZ1" s="107"/>
      <c r="EA1" s="107"/>
      <c r="EB1" s="107"/>
      <c r="EC1" s="107"/>
      <c r="ED1" s="107"/>
      <c r="EE1" s="107"/>
      <c r="EF1" s="107"/>
      <c r="EG1" s="107"/>
      <c r="EH1" s="107"/>
      <c r="EI1" s="107"/>
      <c r="EJ1" s="107"/>
      <c r="EK1" s="107"/>
    </row>
    <row r="2" spans="1:141" s="8" customFormat="1" ht="13.5" thickBot="1">
      <c r="DW2" s="111" t="s">
        <v>0</v>
      </c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</row>
    <row r="3" spans="1:141" s="8" customFormat="1" ht="12.75">
      <c r="A3" s="9"/>
      <c r="BL3" s="5" t="s">
        <v>5</v>
      </c>
      <c r="BM3" s="108" t="s">
        <v>240</v>
      </c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9">
        <v>20</v>
      </c>
      <c r="BY3" s="109"/>
      <c r="BZ3" s="109"/>
      <c r="CA3" s="110" t="s">
        <v>276</v>
      </c>
      <c r="CB3" s="110"/>
      <c r="CC3" s="110"/>
      <c r="CD3" s="9" t="s">
        <v>6</v>
      </c>
      <c r="DU3" s="5" t="s">
        <v>1</v>
      </c>
      <c r="DW3" s="121" t="s">
        <v>277</v>
      </c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3"/>
    </row>
    <row r="4" spans="1:141" s="8" customFormat="1" ht="12.75">
      <c r="A4" s="9"/>
      <c r="DU4" s="5" t="s">
        <v>2</v>
      </c>
      <c r="DW4" s="78" t="s">
        <v>250</v>
      </c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119"/>
    </row>
    <row r="5" spans="1:141" s="8" customFormat="1" ht="12.75">
      <c r="A5" s="9" t="s">
        <v>7</v>
      </c>
      <c r="Z5" s="108" t="s">
        <v>249</v>
      </c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U5" s="5" t="s">
        <v>3</v>
      </c>
      <c r="DW5" s="78" t="s">
        <v>247</v>
      </c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119"/>
    </row>
    <row r="6" spans="1:141" s="8" customFormat="1" ht="12.75">
      <c r="A6" s="9" t="s">
        <v>8</v>
      </c>
      <c r="DU6" s="5"/>
      <c r="DW6" s="78" t="s">
        <v>242</v>
      </c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119"/>
    </row>
    <row r="7" spans="1:141" s="8" customFormat="1" ht="12.75">
      <c r="A7" s="9" t="s">
        <v>9</v>
      </c>
      <c r="Z7" s="108" t="s">
        <v>241</v>
      </c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U7" s="5" t="s">
        <v>235</v>
      </c>
      <c r="DW7" s="78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119"/>
    </row>
    <row r="8" spans="1:141" s="8" customFormat="1" ht="12.75">
      <c r="A8" s="9" t="s">
        <v>10</v>
      </c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U8" s="5" t="s">
        <v>4</v>
      </c>
      <c r="DW8" s="78" t="s">
        <v>251</v>
      </c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119"/>
    </row>
    <row r="9" spans="1:141" s="8" customFormat="1" ht="12.75">
      <c r="A9" s="9" t="s">
        <v>11</v>
      </c>
      <c r="DU9" s="5"/>
      <c r="DW9" s="78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119"/>
    </row>
    <row r="10" spans="1:141" s="8" customFormat="1" ht="13.5" thickBot="1">
      <c r="A10" s="9" t="s">
        <v>129</v>
      </c>
      <c r="DU10" s="5" t="s">
        <v>53</v>
      </c>
      <c r="DW10" s="87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91"/>
    </row>
    <row r="11" spans="1:141" s="8" customFormat="1" ht="12.75">
      <c r="DU11" s="5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</row>
    <row r="12" spans="1:141" s="4" customFormat="1" ht="15">
      <c r="A12" s="120" t="s">
        <v>54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</row>
    <row r="13" spans="1:141" ht="6" customHeight="1">
      <c r="DU13" s="7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</row>
    <row r="14" spans="1:141" s="8" customFormat="1" ht="12.75">
      <c r="A14" s="118" t="s">
        <v>29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 t="s">
        <v>12</v>
      </c>
      <c r="BE14" s="106"/>
      <c r="BF14" s="106"/>
      <c r="BG14" s="106"/>
      <c r="BH14" s="106"/>
      <c r="BI14" s="106"/>
      <c r="BJ14" s="125" t="s">
        <v>55</v>
      </c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06" t="s">
        <v>56</v>
      </c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 t="s">
        <v>57</v>
      </c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24"/>
    </row>
    <row r="15" spans="1:141" s="8" customFormat="1" ht="12.75">
      <c r="A15" s="117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 t="s">
        <v>13</v>
      </c>
      <c r="BE15" s="112"/>
      <c r="BF15" s="112"/>
      <c r="BG15" s="112"/>
      <c r="BH15" s="112"/>
      <c r="BI15" s="112"/>
      <c r="BJ15" s="112" t="s">
        <v>280</v>
      </c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 t="s">
        <v>279</v>
      </c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 t="s">
        <v>58</v>
      </c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3"/>
    </row>
    <row r="16" spans="1:141" s="8" customFormat="1" ht="12.75">
      <c r="A16" s="117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 t="s">
        <v>59</v>
      </c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 t="s">
        <v>60</v>
      </c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3"/>
    </row>
    <row r="17" spans="1:141" s="8" customFormat="1" ht="12.75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 t="s">
        <v>61</v>
      </c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6"/>
    </row>
    <row r="18" spans="1:141" s="8" customFormat="1" ht="13.5" thickBot="1">
      <c r="A18" s="130">
        <v>1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06">
        <v>2</v>
      </c>
      <c r="BE18" s="106"/>
      <c r="BF18" s="106"/>
      <c r="BG18" s="106"/>
      <c r="BH18" s="106"/>
      <c r="BI18" s="106"/>
      <c r="BJ18" s="106">
        <v>3</v>
      </c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>
        <v>4</v>
      </c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>
        <v>5</v>
      </c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>
        <v>6</v>
      </c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24"/>
    </row>
    <row r="19" spans="1:141" s="8" customFormat="1" ht="15" customHeight="1">
      <c r="A19" s="105" t="s">
        <v>62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21" t="s">
        <v>33</v>
      </c>
      <c r="BE19" s="122"/>
      <c r="BF19" s="122"/>
      <c r="BG19" s="122"/>
      <c r="BH19" s="122"/>
      <c r="BI19" s="122"/>
      <c r="BJ19" s="126">
        <v>13452782.83</v>
      </c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>
        <v>11001087.34</v>
      </c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7">
        <f>BJ19*100/CD19</f>
        <v>122.28593787348296</v>
      </c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8">
        <f>BJ19*100/BJ69</f>
        <v>84.864886790649777</v>
      </c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9"/>
    </row>
    <row r="20" spans="1:141" s="8" customFormat="1" ht="12.75">
      <c r="A20" s="101" t="s">
        <v>63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78" t="s">
        <v>34</v>
      </c>
      <c r="BE20" s="79"/>
      <c r="BF20" s="79"/>
      <c r="BG20" s="79"/>
      <c r="BH20" s="79"/>
      <c r="BI20" s="79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8" customFormat="1" ht="12.75">
      <c r="A21" s="105" t="s">
        <v>64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78"/>
      <c r="BE21" s="79"/>
      <c r="BF21" s="79"/>
      <c r="BG21" s="79"/>
      <c r="BH21" s="79"/>
      <c r="BI21" s="79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8" customFormat="1" ht="15" customHeight="1">
      <c r="A22" s="105" t="s">
        <v>65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78" t="s">
        <v>35</v>
      </c>
      <c r="BE22" s="79"/>
      <c r="BF22" s="79"/>
      <c r="BG22" s="79"/>
      <c r="BH22" s="79"/>
      <c r="BI22" s="79"/>
      <c r="BJ22" s="96">
        <v>1753501.84</v>
      </c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>
        <v>1533598.09</v>
      </c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83">
        <f>BJ22*100/CD22</f>
        <v>114.33907302271092</v>
      </c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4">
        <f>BJ22*100/BJ69</f>
        <v>11.061706489972089</v>
      </c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5"/>
    </row>
    <row r="23" spans="1:141" s="8" customFormat="1" ht="15" customHeight="1">
      <c r="A23" s="105" t="s">
        <v>66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78" t="s">
        <v>92</v>
      </c>
      <c r="BE23" s="79"/>
      <c r="BF23" s="79"/>
      <c r="BG23" s="79"/>
      <c r="BH23" s="79"/>
      <c r="BI23" s="79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8" customFormat="1" ht="15" customHeight="1">
      <c r="A24" s="105" t="s">
        <v>67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78" t="s">
        <v>93</v>
      </c>
      <c r="BE24" s="79"/>
      <c r="BF24" s="79"/>
      <c r="BG24" s="79"/>
      <c r="BH24" s="79"/>
      <c r="BI24" s="79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8" customFormat="1" ht="12.75">
      <c r="A25" s="86" t="s">
        <v>30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78" t="s">
        <v>94</v>
      </c>
      <c r="BE25" s="79"/>
      <c r="BF25" s="79"/>
      <c r="BG25" s="79"/>
      <c r="BH25" s="79"/>
      <c r="BI25" s="79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8" customFormat="1" ht="12.75">
      <c r="A26" s="74" t="s">
        <v>68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8"/>
      <c r="BE26" s="79"/>
      <c r="BF26" s="79"/>
      <c r="BG26" s="79"/>
      <c r="BH26" s="79"/>
      <c r="BI26" s="79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8" customFormat="1" ht="15" customHeight="1">
      <c r="A27" s="95" t="s">
        <v>71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78" t="s">
        <v>95</v>
      </c>
      <c r="BE27" s="79"/>
      <c r="BF27" s="79"/>
      <c r="BG27" s="79"/>
      <c r="BH27" s="79"/>
      <c r="BI27" s="79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8" customFormat="1" ht="12.75">
      <c r="A28" s="101" t="s">
        <v>69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78" t="s">
        <v>96</v>
      </c>
      <c r="BE28" s="79"/>
      <c r="BF28" s="79"/>
      <c r="BG28" s="79"/>
      <c r="BH28" s="79"/>
      <c r="BI28" s="79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8" customFormat="1" ht="12.75">
      <c r="A29" s="105" t="s">
        <v>70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78"/>
      <c r="BE29" s="79"/>
      <c r="BF29" s="79"/>
      <c r="BG29" s="79"/>
      <c r="BH29" s="79"/>
      <c r="BI29" s="79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8" customFormat="1" ht="12.75">
      <c r="A30" s="86" t="s">
        <v>31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78" t="s">
        <v>97</v>
      </c>
      <c r="BE30" s="79"/>
      <c r="BF30" s="79"/>
      <c r="BG30" s="79"/>
      <c r="BH30" s="79"/>
      <c r="BI30" s="79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8" customFormat="1" ht="12.75">
      <c r="A31" s="104" t="s">
        <v>72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78"/>
      <c r="BE31" s="79"/>
      <c r="BF31" s="79"/>
      <c r="BG31" s="79"/>
      <c r="BH31" s="79"/>
      <c r="BI31" s="79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8" customFormat="1" ht="12.75">
      <c r="A32" s="104" t="s">
        <v>73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78"/>
      <c r="BE32" s="79"/>
      <c r="BF32" s="79"/>
      <c r="BG32" s="79"/>
      <c r="BH32" s="79"/>
      <c r="BI32" s="79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8" customFormat="1" ht="12.75">
      <c r="A33" s="74" t="s">
        <v>74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8"/>
      <c r="BE33" s="79"/>
      <c r="BF33" s="79"/>
      <c r="BG33" s="79"/>
      <c r="BH33" s="79"/>
      <c r="BI33" s="79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8" customFormat="1" ht="12.75">
      <c r="A34" s="101" t="s">
        <v>75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78" t="s">
        <v>98</v>
      </c>
      <c r="BE34" s="79"/>
      <c r="BF34" s="79"/>
      <c r="BG34" s="79"/>
      <c r="BH34" s="79"/>
      <c r="BI34" s="79"/>
      <c r="BJ34" s="96">
        <v>163212.45000000001</v>
      </c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>
        <v>144261.10999999999</v>
      </c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83">
        <f>BJ34*100/CD34</f>
        <v>113.136832234273</v>
      </c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3"/>
    </row>
    <row r="35" spans="1:141" s="8" customFormat="1" ht="12.75">
      <c r="A35" s="105" t="s">
        <v>76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78"/>
      <c r="BE35" s="79"/>
      <c r="BF35" s="79"/>
      <c r="BG35" s="79"/>
      <c r="BH35" s="79"/>
      <c r="BI35" s="79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92"/>
      <c r="DS35" s="92"/>
      <c r="DT35" s="92"/>
      <c r="DU35" s="92"/>
      <c r="DV35" s="92"/>
      <c r="DW35" s="92"/>
      <c r="DX35" s="92"/>
      <c r="DY35" s="92"/>
      <c r="DZ35" s="92"/>
      <c r="EA35" s="92"/>
      <c r="EB35" s="92"/>
      <c r="EC35" s="92"/>
      <c r="ED35" s="92"/>
      <c r="EE35" s="92"/>
      <c r="EF35" s="92"/>
      <c r="EG35" s="92"/>
      <c r="EH35" s="92"/>
      <c r="EI35" s="92"/>
      <c r="EJ35" s="92"/>
      <c r="EK35" s="93"/>
    </row>
    <row r="36" spans="1:141" s="8" customFormat="1" ht="12.75">
      <c r="A36" s="101" t="s">
        <v>77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78" t="s">
        <v>99</v>
      </c>
      <c r="BE36" s="79"/>
      <c r="BF36" s="79"/>
      <c r="BG36" s="79"/>
      <c r="BH36" s="79"/>
      <c r="BI36" s="79"/>
      <c r="BJ36" s="96">
        <v>482504.03</v>
      </c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>
        <v>500755.84</v>
      </c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83">
        <f>BJ36*100/CD36</f>
        <v>96.355147850097964</v>
      </c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4">
        <f>BJ36*100/BJ69</f>
        <v>3.0438051665167842</v>
      </c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5"/>
    </row>
    <row r="37" spans="1:141" s="8" customFormat="1" ht="12.75">
      <c r="A37" s="105" t="s">
        <v>78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78"/>
      <c r="BE37" s="79"/>
      <c r="BF37" s="79"/>
      <c r="BG37" s="79"/>
      <c r="BH37" s="79"/>
      <c r="BI37" s="79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5"/>
    </row>
    <row r="38" spans="1:141" s="8" customFormat="1" ht="12.75">
      <c r="A38" s="86" t="s">
        <v>30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78" t="s">
        <v>100</v>
      </c>
      <c r="BE38" s="79"/>
      <c r="BF38" s="79"/>
      <c r="BG38" s="79"/>
      <c r="BH38" s="79"/>
      <c r="BI38" s="79"/>
      <c r="BJ38" s="96">
        <f>BJ36</f>
        <v>482504.03</v>
      </c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>
        <f>CD36</f>
        <v>500755.84</v>
      </c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8" customFormat="1" ht="12.75">
      <c r="A39" s="104" t="s">
        <v>79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78"/>
      <c r="BE39" s="79"/>
      <c r="BF39" s="79"/>
      <c r="BG39" s="79"/>
      <c r="BH39" s="79"/>
      <c r="BI39" s="79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8" customFormat="1" ht="12.75">
      <c r="A40" s="74" t="s">
        <v>80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8"/>
      <c r="BE40" s="79"/>
      <c r="BF40" s="79"/>
      <c r="BG40" s="79"/>
      <c r="BH40" s="79"/>
      <c r="BI40" s="79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8" customFormat="1" ht="12.75">
      <c r="A41" s="94" t="s">
        <v>81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78" t="s">
        <v>101</v>
      </c>
      <c r="BE41" s="79"/>
      <c r="BF41" s="79"/>
      <c r="BG41" s="79"/>
      <c r="BH41" s="79"/>
      <c r="BI41" s="79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8" customFormat="1" ht="12.75">
      <c r="A42" s="94" t="s">
        <v>82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78"/>
      <c r="BE42" s="79"/>
      <c r="BF42" s="79"/>
      <c r="BG42" s="79"/>
      <c r="BH42" s="79"/>
      <c r="BI42" s="79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3"/>
      <c r="CY42" s="83"/>
      <c r="CZ42" s="83"/>
      <c r="DA42" s="83"/>
      <c r="DB42" s="83"/>
      <c r="DC42" s="83"/>
      <c r="DD42" s="83"/>
      <c r="DE42" s="83"/>
      <c r="DF42" s="83"/>
      <c r="DG42" s="83"/>
      <c r="DH42" s="83"/>
      <c r="DI42" s="83"/>
      <c r="DJ42" s="83"/>
      <c r="DK42" s="83"/>
      <c r="DL42" s="83"/>
      <c r="DM42" s="83"/>
      <c r="DN42" s="83"/>
      <c r="DO42" s="83"/>
      <c r="DP42" s="83"/>
      <c r="DQ42" s="83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8" customFormat="1" ht="12.75">
      <c r="A43" s="74" t="s">
        <v>83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8"/>
      <c r="BE43" s="79"/>
      <c r="BF43" s="79"/>
      <c r="BG43" s="79"/>
      <c r="BH43" s="79"/>
      <c r="BI43" s="79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3"/>
      <c r="CY43" s="83"/>
      <c r="CZ43" s="83"/>
      <c r="DA43" s="83"/>
      <c r="DB43" s="83"/>
      <c r="DC43" s="83"/>
      <c r="DD43" s="83"/>
      <c r="DE43" s="83"/>
      <c r="DF43" s="83"/>
      <c r="DG43" s="83"/>
      <c r="DH43" s="83"/>
      <c r="DI43" s="83"/>
      <c r="DJ43" s="83"/>
      <c r="DK43" s="83"/>
      <c r="DL43" s="83"/>
      <c r="DM43" s="83"/>
      <c r="DN43" s="83"/>
      <c r="DO43" s="83"/>
      <c r="DP43" s="83"/>
      <c r="DQ43" s="83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8" customFormat="1" ht="12.75">
      <c r="A44" s="86" t="s">
        <v>84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78" t="s">
        <v>102</v>
      </c>
      <c r="BE44" s="79"/>
      <c r="BF44" s="79"/>
      <c r="BG44" s="79"/>
      <c r="BH44" s="79"/>
      <c r="BI44" s="79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8" customFormat="1" ht="12.75">
      <c r="A45" s="74" t="s">
        <v>85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8"/>
      <c r="BE45" s="79"/>
      <c r="BF45" s="79"/>
      <c r="BG45" s="79"/>
      <c r="BH45" s="79"/>
      <c r="BI45" s="79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8" customFormat="1" ht="15" customHeight="1">
      <c r="A46" s="95" t="s">
        <v>86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78" t="s">
        <v>103</v>
      </c>
      <c r="BE46" s="79"/>
      <c r="BF46" s="79"/>
      <c r="BG46" s="79"/>
      <c r="BH46" s="79"/>
      <c r="BI46" s="79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8" customFormat="1" ht="12.75">
      <c r="A47" s="86" t="s">
        <v>87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78" t="s">
        <v>104</v>
      </c>
      <c r="BE47" s="79"/>
      <c r="BF47" s="79"/>
      <c r="BG47" s="79"/>
      <c r="BH47" s="79"/>
      <c r="BI47" s="79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8" customFormat="1" ht="12.75">
      <c r="A48" s="74" t="s">
        <v>88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8"/>
      <c r="BE48" s="79"/>
      <c r="BF48" s="79"/>
      <c r="BG48" s="79"/>
      <c r="BH48" s="79"/>
      <c r="BI48" s="79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1"/>
    </row>
    <row r="49" spans="1:141" s="8" customFormat="1" ht="12.75">
      <c r="A49" s="86" t="s">
        <v>89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78" t="s">
        <v>105</v>
      </c>
      <c r="BE49" s="79"/>
      <c r="BF49" s="79"/>
      <c r="BG49" s="79"/>
      <c r="BH49" s="79"/>
      <c r="BI49" s="79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1"/>
    </row>
    <row r="50" spans="1:141" s="8" customFormat="1" ht="12.75">
      <c r="A50" s="74" t="s">
        <v>51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8"/>
      <c r="BE50" s="79"/>
      <c r="BF50" s="79"/>
      <c r="BG50" s="79"/>
      <c r="BH50" s="79"/>
      <c r="BI50" s="79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1"/>
    </row>
    <row r="51" spans="1:141" s="8" customFormat="1" ht="12.75">
      <c r="A51" s="86" t="s">
        <v>90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78" t="s">
        <v>106</v>
      </c>
      <c r="BE51" s="79"/>
      <c r="BF51" s="79"/>
      <c r="BG51" s="79"/>
      <c r="BH51" s="79"/>
      <c r="BI51" s="79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1"/>
    </row>
    <row r="52" spans="1:141" s="8" customFormat="1" ht="12.75">
      <c r="A52" s="74" t="s">
        <v>91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8"/>
      <c r="BE52" s="79"/>
      <c r="BF52" s="79"/>
      <c r="BG52" s="79"/>
      <c r="BH52" s="79"/>
      <c r="BI52" s="79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1"/>
    </row>
    <row r="53" spans="1:141" s="8" customFormat="1" ht="15" customHeight="1">
      <c r="A53" s="101" t="s">
        <v>117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97" t="s">
        <v>107</v>
      </c>
      <c r="BE53" s="98"/>
      <c r="BF53" s="98"/>
      <c r="BG53" s="98"/>
      <c r="BH53" s="98"/>
      <c r="BI53" s="98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100"/>
      <c r="CY53" s="100"/>
      <c r="CZ53" s="100"/>
      <c r="DA53" s="100"/>
      <c r="DB53" s="100"/>
      <c r="DC53" s="10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100"/>
      <c r="DQ53" s="100"/>
      <c r="DR53" s="102">
        <f>BJ53*100/BJ69</f>
        <v>0</v>
      </c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3"/>
    </row>
    <row r="54" spans="1:141" s="8" customFormat="1" ht="12.75">
      <c r="A54" s="86" t="s">
        <v>236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78" t="s">
        <v>108</v>
      </c>
      <c r="BE54" s="79"/>
      <c r="BF54" s="79"/>
      <c r="BG54" s="79"/>
      <c r="BH54" s="79"/>
      <c r="BI54" s="7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1"/>
    </row>
    <row r="55" spans="1:141" s="8" customFormat="1" ht="12.75">
      <c r="A55" s="74" t="s">
        <v>118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8"/>
      <c r="BE55" s="79"/>
      <c r="BF55" s="79"/>
      <c r="BG55" s="79"/>
      <c r="BH55" s="79"/>
      <c r="BI55" s="7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1"/>
    </row>
    <row r="56" spans="1:141" s="8" customFormat="1" ht="12.75">
      <c r="A56" s="94" t="s">
        <v>237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78" t="s">
        <v>109</v>
      </c>
      <c r="BE56" s="79"/>
      <c r="BF56" s="79"/>
      <c r="BG56" s="79"/>
      <c r="BH56" s="79"/>
      <c r="BI56" s="79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1"/>
    </row>
    <row r="57" spans="1:141" s="8" customFormat="1" ht="12.75">
      <c r="A57" s="74" t="s">
        <v>119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8"/>
      <c r="BE57" s="79"/>
      <c r="BF57" s="79"/>
      <c r="BG57" s="79"/>
      <c r="BH57" s="79"/>
      <c r="BI57" s="79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1"/>
    </row>
    <row r="58" spans="1:141" s="8" customFormat="1" ht="15" customHeight="1">
      <c r="A58" s="86" t="s">
        <v>120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78" t="s">
        <v>110</v>
      </c>
      <c r="BE58" s="79"/>
      <c r="BF58" s="79"/>
      <c r="BG58" s="79"/>
      <c r="BH58" s="79"/>
      <c r="BI58" s="79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1"/>
    </row>
    <row r="59" spans="1:141" s="8" customFormat="1" ht="15" customHeight="1">
      <c r="A59" s="95" t="s">
        <v>121</v>
      </c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78" t="s">
        <v>111</v>
      </c>
      <c r="BE59" s="79"/>
      <c r="BF59" s="79"/>
      <c r="BG59" s="79"/>
      <c r="BH59" s="79"/>
      <c r="BI59" s="79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1"/>
    </row>
    <row r="60" spans="1:141" s="8" customFormat="1" ht="15" customHeight="1">
      <c r="A60" s="86" t="s">
        <v>238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78" t="s">
        <v>112</v>
      </c>
      <c r="BE60" s="79"/>
      <c r="BF60" s="79"/>
      <c r="BG60" s="79"/>
      <c r="BH60" s="79"/>
      <c r="BI60" s="79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1"/>
    </row>
    <row r="61" spans="1:141" s="8" customFormat="1" ht="15" customHeight="1">
      <c r="A61" s="86" t="s">
        <v>122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78" t="s">
        <v>113</v>
      </c>
      <c r="BE61" s="79"/>
      <c r="BF61" s="79"/>
      <c r="BG61" s="79"/>
      <c r="BH61" s="79"/>
      <c r="BI61" s="79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1"/>
    </row>
    <row r="62" spans="1:141" s="8" customFormat="1" ht="12.75">
      <c r="A62" s="86" t="s">
        <v>123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78" t="s">
        <v>114</v>
      </c>
      <c r="BE62" s="79"/>
      <c r="BF62" s="79"/>
      <c r="BG62" s="79"/>
      <c r="BH62" s="79"/>
      <c r="BI62" s="79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1"/>
    </row>
    <row r="63" spans="1:141" s="8" customFormat="1" ht="12.75">
      <c r="A63" s="74" t="s">
        <v>124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8"/>
      <c r="BE63" s="79"/>
      <c r="BF63" s="79"/>
      <c r="BG63" s="79"/>
      <c r="BH63" s="79"/>
      <c r="BI63" s="79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1"/>
    </row>
    <row r="64" spans="1:141" s="8" customFormat="1" ht="12.75">
      <c r="A64" s="94" t="s">
        <v>125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78" t="s">
        <v>115</v>
      </c>
      <c r="BE64" s="79"/>
      <c r="BF64" s="79"/>
      <c r="BG64" s="79"/>
      <c r="BH64" s="79"/>
      <c r="BI64" s="79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1"/>
    </row>
    <row r="65" spans="1:141" s="8" customFormat="1" ht="12.75">
      <c r="A65" s="74" t="s">
        <v>43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8"/>
      <c r="BE65" s="79"/>
      <c r="BF65" s="79"/>
      <c r="BG65" s="79"/>
      <c r="BH65" s="79"/>
      <c r="BI65" s="79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1"/>
    </row>
    <row r="66" spans="1:141" s="8" customFormat="1" ht="15" customHeight="1">
      <c r="A66" s="77" t="s">
        <v>126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8" t="s">
        <v>18</v>
      </c>
      <c r="BE66" s="79"/>
      <c r="BF66" s="79"/>
      <c r="BG66" s="79"/>
      <c r="BH66" s="79"/>
      <c r="BI66" s="79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83"/>
      <c r="DP66" s="83"/>
      <c r="DQ66" s="83"/>
      <c r="DR66" s="92">
        <f>BJ66*100/BJ69</f>
        <v>0</v>
      </c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3"/>
    </row>
    <row r="67" spans="1:141" s="8" customFormat="1" ht="15" customHeight="1">
      <c r="A67" s="82" t="s">
        <v>127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78" t="s">
        <v>37</v>
      </c>
      <c r="BE67" s="79"/>
      <c r="BF67" s="79"/>
      <c r="BG67" s="79"/>
      <c r="BH67" s="79"/>
      <c r="BI67" s="79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4">
        <f>BJ67*100/BJ69</f>
        <v>0</v>
      </c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5"/>
    </row>
    <row r="68" spans="1:141" s="8" customFormat="1" ht="15" customHeight="1">
      <c r="A68" s="77" t="s">
        <v>128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8" t="s">
        <v>50</v>
      </c>
      <c r="BE68" s="79"/>
      <c r="BF68" s="79"/>
      <c r="BG68" s="79"/>
      <c r="BH68" s="79"/>
      <c r="BI68" s="79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1"/>
    </row>
    <row r="69" spans="1:141" s="8" customFormat="1" ht="15" customHeight="1" thickBot="1">
      <c r="A69" s="75" t="s">
        <v>16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6"/>
      <c r="BD69" s="87" t="s">
        <v>19</v>
      </c>
      <c r="BE69" s="88"/>
      <c r="BF69" s="88"/>
      <c r="BG69" s="88"/>
      <c r="BH69" s="88"/>
      <c r="BI69" s="88"/>
      <c r="BJ69" s="89">
        <f>BJ19+BJ22+BJ34+BJ36+BJ53+BJ66+BJ67</f>
        <v>15852001.149999999</v>
      </c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>
        <f>CD19+CD22+CD34+CD36+CD53+CD67+CD23</f>
        <v>13179702.379999999</v>
      </c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90" t="s">
        <v>17</v>
      </c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88" t="s">
        <v>116</v>
      </c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91"/>
    </row>
  </sheetData>
  <mergeCells count="252"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Z8:DE8"/>
    <mergeCell ref="A14:BC14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3:BC23"/>
    <mergeCell ref="BD23:BI23"/>
    <mergeCell ref="BJ23:CC23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8:BC38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J54:CC54"/>
    <mergeCell ref="BJ55:CC5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A49:BC49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9" scale="53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EK76"/>
  <sheetViews>
    <sheetView topLeftCell="A51" workbookViewId="0">
      <selection activeCell="BL63" sqref="BL63:BR65"/>
    </sheetView>
  </sheetViews>
  <sheetFormatPr defaultColWidth="1.42578125" defaultRowHeight="15.75"/>
  <cols>
    <col min="1" max="30" width="1.42578125" style="1"/>
    <col min="31" max="31" width="3.42578125" style="1" customWidth="1"/>
    <col min="32" max="43" width="1.42578125" style="1"/>
    <col min="44" max="44" width="2.85546875" style="1" customWidth="1"/>
    <col min="45" max="56" width="1.42578125" style="1"/>
    <col min="57" max="57" width="2.85546875" style="1" customWidth="1"/>
    <col min="58" max="16384" width="1.42578125" style="1"/>
  </cols>
  <sheetData>
    <row r="1" spans="1:141" s="4" customFormat="1" ht="15">
      <c r="A1" s="120" t="s">
        <v>130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</row>
    <row r="2" spans="1:141">
      <c r="DT2" s="7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</row>
    <row r="3" spans="1:141" s="8" customFormat="1" ht="12.75">
      <c r="A3" s="118" t="s">
        <v>29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 t="s">
        <v>12</v>
      </c>
      <c r="U3" s="106"/>
      <c r="V3" s="106"/>
      <c r="W3" s="106"/>
      <c r="X3" s="106"/>
      <c r="Y3" s="106" t="s">
        <v>27</v>
      </c>
      <c r="Z3" s="106"/>
      <c r="AA3" s="106"/>
      <c r="AB3" s="106"/>
      <c r="AC3" s="106"/>
      <c r="AD3" s="106"/>
      <c r="AE3" s="106"/>
      <c r="AF3" s="106" t="s">
        <v>28</v>
      </c>
      <c r="AG3" s="106"/>
      <c r="AH3" s="106"/>
      <c r="AI3" s="106"/>
      <c r="AJ3" s="106"/>
      <c r="AK3" s="106"/>
      <c r="AL3" s="125" t="s">
        <v>139</v>
      </c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47"/>
    </row>
    <row r="4" spans="1:141" s="8" customFormat="1" ht="12.75">
      <c r="A4" s="117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 t="s">
        <v>13</v>
      </c>
      <c r="U4" s="112"/>
      <c r="V4" s="112"/>
      <c r="W4" s="112"/>
      <c r="X4" s="112"/>
      <c r="Y4" s="112" t="s">
        <v>131</v>
      </c>
      <c r="Z4" s="112"/>
      <c r="AA4" s="112"/>
      <c r="AB4" s="112"/>
      <c r="AC4" s="112"/>
      <c r="AD4" s="112"/>
      <c r="AE4" s="112"/>
      <c r="AF4" s="112" t="s">
        <v>135</v>
      </c>
      <c r="AG4" s="112"/>
      <c r="AH4" s="112"/>
      <c r="AI4" s="112"/>
      <c r="AJ4" s="112"/>
      <c r="AK4" s="112"/>
      <c r="AL4" s="112" t="s">
        <v>38</v>
      </c>
      <c r="AM4" s="112"/>
      <c r="AN4" s="112"/>
      <c r="AO4" s="112"/>
      <c r="AP4" s="112"/>
      <c r="AQ4" s="112"/>
      <c r="AR4" s="112"/>
      <c r="AS4" s="112" t="s">
        <v>147</v>
      </c>
      <c r="AT4" s="112"/>
      <c r="AU4" s="112"/>
      <c r="AV4" s="112"/>
      <c r="AW4" s="112"/>
      <c r="AX4" s="112"/>
      <c r="AY4" s="112" t="s">
        <v>38</v>
      </c>
      <c r="AZ4" s="112"/>
      <c r="BA4" s="112"/>
      <c r="BB4" s="112"/>
      <c r="BC4" s="112"/>
      <c r="BD4" s="112"/>
      <c r="BE4" s="112"/>
      <c r="BF4" s="112" t="s">
        <v>147</v>
      </c>
      <c r="BG4" s="112"/>
      <c r="BH4" s="112"/>
      <c r="BI4" s="112"/>
      <c r="BJ4" s="112"/>
      <c r="BK4" s="112"/>
      <c r="BL4" s="125" t="s">
        <v>160</v>
      </c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12" t="s">
        <v>45</v>
      </c>
      <c r="CM4" s="112"/>
      <c r="CN4" s="112"/>
      <c r="CO4" s="112"/>
      <c r="CP4" s="112"/>
      <c r="CQ4" s="112"/>
      <c r="CR4" s="112"/>
      <c r="CS4" s="112" t="s">
        <v>147</v>
      </c>
      <c r="CT4" s="112"/>
      <c r="CU4" s="112"/>
      <c r="CV4" s="112"/>
      <c r="CW4" s="112"/>
      <c r="CX4" s="112"/>
      <c r="CY4" s="112" t="s">
        <v>38</v>
      </c>
      <c r="CZ4" s="112"/>
      <c r="DA4" s="112"/>
      <c r="DB4" s="112"/>
      <c r="DC4" s="112"/>
      <c r="DD4" s="112"/>
      <c r="DE4" s="112"/>
      <c r="DF4" s="112" t="s">
        <v>147</v>
      </c>
      <c r="DG4" s="112"/>
      <c r="DH4" s="112"/>
      <c r="DI4" s="112"/>
      <c r="DJ4" s="112"/>
      <c r="DK4" s="112"/>
      <c r="DL4" s="125" t="s">
        <v>31</v>
      </c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47"/>
    </row>
    <row r="5" spans="1:141" s="8" customFormat="1" ht="12.75">
      <c r="A5" s="117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 t="s">
        <v>132</v>
      </c>
      <c r="Z5" s="112"/>
      <c r="AA5" s="112"/>
      <c r="AB5" s="112"/>
      <c r="AC5" s="112"/>
      <c r="AD5" s="112"/>
      <c r="AE5" s="112"/>
      <c r="AF5" s="112" t="s">
        <v>136</v>
      </c>
      <c r="AG5" s="112"/>
      <c r="AH5" s="112"/>
      <c r="AI5" s="112"/>
      <c r="AJ5" s="112"/>
      <c r="AK5" s="112"/>
      <c r="AL5" s="112" t="s">
        <v>39</v>
      </c>
      <c r="AM5" s="112"/>
      <c r="AN5" s="112"/>
      <c r="AO5" s="112"/>
      <c r="AP5" s="112"/>
      <c r="AQ5" s="112"/>
      <c r="AR5" s="112"/>
      <c r="AS5" s="112" t="s">
        <v>135</v>
      </c>
      <c r="AT5" s="112"/>
      <c r="AU5" s="112"/>
      <c r="AV5" s="112"/>
      <c r="AW5" s="112"/>
      <c r="AX5" s="112"/>
      <c r="AY5" s="112" t="s">
        <v>39</v>
      </c>
      <c r="AZ5" s="112"/>
      <c r="BA5" s="112"/>
      <c r="BB5" s="112"/>
      <c r="BC5" s="112"/>
      <c r="BD5" s="112"/>
      <c r="BE5" s="112"/>
      <c r="BF5" s="112" t="s">
        <v>135</v>
      </c>
      <c r="BG5" s="112"/>
      <c r="BH5" s="112"/>
      <c r="BI5" s="112"/>
      <c r="BJ5" s="112"/>
      <c r="BK5" s="112"/>
      <c r="BL5" s="125" t="s">
        <v>30</v>
      </c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12"/>
      <c r="CM5" s="112"/>
      <c r="CN5" s="112"/>
      <c r="CO5" s="112"/>
      <c r="CP5" s="112"/>
      <c r="CQ5" s="112"/>
      <c r="CR5" s="112"/>
      <c r="CS5" s="112" t="s">
        <v>135</v>
      </c>
      <c r="CT5" s="112"/>
      <c r="CU5" s="112"/>
      <c r="CV5" s="112"/>
      <c r="CW5" s="112"/>
      <c r="CX5" s="112"/>
      <c r="CY5" s="112" t="s">
        <v>39</v>
      </c>
      <c r="CZ5" s="112"/>
      <c r="DA5" s="112"/>
      <c r="DB5" s="112"/>
      <c r="DC5" s="112"/>
      <c r="DD5" s="112"/>
      <c r="DE5" s="112"/>
      <c r="DF5" s="112" t="s">
        <v>135</v>
      </c>
      <c r="DG5" s="112"/>
      <c r="DH5" s="112"/>
      <c r="DI5" s="112"/>
      <c r="DJ5" s="112"/>
      <c r="DK5" s="112"/>
      <c r="DL5" s="112" t="s">
        <v>38</v>
      </c>
      <c r="DM5" s="112"/>
      <c r="DN5" s="112"/>
      <c r="DO5" s="112"/>
      <c r="DP5" s="112"/>
      <c r="DQ5" s="112"/>
      <c r="DR5" s="112"/>
      <c r="DS5" s="112" t="s">
        <v>147</v>
      </c>
      <c r="DT5" s="112"/>
      <c r="DU5" s="112"/>
      <c r="DV5" s="112"/>
      <c r="DW5" s="112"/>
      <c r="DX5" s="112"/>
      <c r="DY5" s="112" t="s">
        <v>38</v>
      </c>
      <c r="DZ5" s="112"/>
      <c r="EA5" s="112"/>
      <c r="EB5" s="112"/>
      <c r="EC5" s="112"/>
      <c r="ED5" s="112"/>
      <c r="EE5" s="112"/>
      <c r="EF5" s="112" t="s">
        <v>147</v>
      </c>
      <c r="EG5" s="112"/>
      <c r="EH5" s="112"/>
      <c r="EI5" s="112"/>
      <c r="EJ5" s="112"/>
      <c r="EK5" s="113"/>
    </row>
    <row r="6" spans="1:141" s="8" customFormat="1" ht="12.75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 t="s">
        <v>133</v>
      </c>
      <c r="Z6" s="112"/>
      <c r="AA6" s="112"/>
      <c r="AB6" s="112"/>
      <c r="AC6" s="112"/>
      <c r="AD6" s="112"/>
      <c r="AE6" s="112"/>
      <c r="AF6" s="112" t="s">
        <v>137</v>
      </c>
      <c r="AG6" s="112"/>
      <c r="AH6" s="112"/>
      <c r="AI6" s="112"/>
      <c r="AJ6" s="112"/>
      <c r="AK6" s="112"/>
      <c r="AL6" s="112" t="s">
        <v>42</v>
      </c>
      <c r="AM6" s="112"/>
      <c r="AN6" s="112"/>
      <c r="AO6" s="112"/>
      <c r="AP6" s="112"/>
      <c r="AQ6" s="112"/>
      <c r="AR6" s="112"/>
      <c r="AS6" s="112" t="s">
        <v>136</v>
      </c>
      <c r="AT6" s="112"/>
      <c r="AU6" s="112"/>
      <c r="AV6" s="112"/>
      <c r="AW6" s="112"/>
      <c r="AX6" s="112"/>
      <c r="AY6" s="112" t="s">
        <v>42</v>
      </c>
      <c r="AZ6" s="112"/>
      <c r="BA6" s="112"/>
      <c r="BB6" s="112"/>
      <c r="BC6" s="112"/>
      <c r="BD6" s="112"/>
      <c r="BE6" s="112"/>
      <c r="BF6" s="112" t="s">
        <v>136</v>
      </c>
      <c r="BG6" s="112"/>
      <c r="BH6" s="112"/>
      <c r="BI6" s="112"/>
      <c r="BJ6" s="112"/>
      <c r="BK6" s="112"/>
      <c r="BL6" s="112" t="s">
        <v>161</v>
      </c>
      <c r="BM6" s="112"/>
      <c r="BN6" s="112"/>
      <c r="BO6" s="112"/>
      <c r="BP6" s="112"/>
      <c r="BQ6" s="112"/>
      <c r="BR6" s="112"/>
      <c r="BS6" s="112" t="s">
        <v>147</v>
      </c>
      <c r="BT6" s="112"/>
      <c r="BU6" s="112"/>
      <c r="BV6" s="112"/>
      <c r="BW6" s="112"/>
      <c r="BX6" s="112"/>
      <c r="BY6" s="112" t="s">
        <v>164</v>
      </c>
      <c r="BZ6" s="112"/>
      <c r="CA6" s="112"/>
      <c r="CB6" s="112"/>
      <c r="CC6" s="112"/>
      <c r="CD6" s="112"/>
      <c r="CE6" s="112"/>
      <c r="CF6" s="112" t="s">
        <v>147</v>
      </c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 t="s">
        <v>136</v>
      </c>
      <c r="CT6" s="112"/>
      <c r="CU6" s="112"/>
      <c r="CV6" s="112"/>
      <c r="CW6" s="112"/>
      <c r="CX6" s="112"/>
      <c r="CY6" s="112" t="s">
        <v>171</v>
      </c>
      <c r="CZ6" s="112"/>
      <c r="DA6" s="112"/>
      <c r="DB6" s="112"/>
      <c r="DC6" s="112"/>
      <c r="DD6" s="112"/>
      <c r="DE6" s="112"/>
      <c r="DF6" s="112" t="s">
        <v>136</v>
      </c>
      <c r="DG6" s="112"/>
      <c r="DH6" s="112"/>
      <c r="DI6" s="112"/>
      <c r="DJ6" s="112"/>
      <c r="DK6" s="112"/>
      <c r="DL6" s="112" t="s">
        <v>140</v>
      </c>
      <c r="DM6" s="112"/>
      <c r="DN6" s="112"/>
      <c r="DO6" s="112"/>
      <c r="DP6" s="112"/>
      <c r="DQ6" s="112"/>
      <c r="DR6" s="112"/>
      <c r="DS6" s="112" t="s">
        <v>135</v>
      </c>
      <c r="DT6" s="112"/>
      <c r="DU6" s="112"/>
      <c r="DV6" s="112"/>
      <c r="DW6" s="112"/>
      <c r="DX6" s="112"/>
      <c r="DY6" s="112" t="s">
        <v>149</v>
      </c>
      <c r="DZ6" s="112"/>
      <c r="EA6" s="112"/>
      <c r="EB6" s="112"/>
      <c r="EC6" s="112"/>
      <c r="ED6" s="112"/>
      <c r="EE6" s="112"/>
      <c r="EF6" s="112" t="s">
        <v>135</v>
      </c>
      <c r="EG6" s="112"/>
      <c r="EH6" s="112"/>
      <c r="EI6" s="112"/>
      <c r="EJ6" s="112"/>
      <c r="EK6" s="113"/>
    </row>
    <row r="7" spans="1:141" s="8" customFormat="1" ht="12.75">
      <c r="A7" s="117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 t="s">
        <v>134</v>
      </c>
      <c r="Z7" s="112"/>
      <c r="AA7" s="112"/>
      <c r="AB7" s="112"/>
      <c r="AC7" s="112"/>
      <c r="AD7" s="112"/>
      <c r="AE7" s="112"/>
      <c r="AF7" s="112" t="s">
        <v>138</v>
      </c>
      <c r="AG7" s="112"/>
      <c r="AH7" s="112"/>
      <c r="AI7" s="112"/>
      <c r="AJ7" s="112"/>
      <c r="AK7" s="112"/>
      <c r="AL7" s="112" t="s">
        <v>153</v>
      </c>
      <c r="AM7" s="112"/>
      <c r="AN7" s="112"/>
      <c r="AO7" s="112"/>
      <c r="AP7" s="112"/>
      <c r="AQ7" s="112"/>
      <c r="AR7" s="112"/>
      <c r="AS7" s="112" t="s">
        <v>137</v>
      </c>
      <c r="AT7" s="112"/>
      <c r="AU7" s="112"/>
      <c r="AV7" s="112"/>
      <c r="AW7" s="112"/>
      <c r="AX7" s="112"/>
      <c r="AY7" s="112" t="s">
        <v>158</v>
      </c>
      <c r="AZ7" s="112"/>
      <c r="BA7" s="112"/>
      <c r="BB7" s="112"/>
      <c r="BC7" s="112"/>
      <c r="BD7" s="112"/>
      <c r="BE7" s="112"/>
      <c r="BF7" s="112" t="s">
        <v>137</v>
      </c>
      <c r="BG7" s="112"/>
      <c r="BH7" s="112"/>
      <c r="BI7" s="112"/>
      <c r="BJ7" s="112"/>
      <c r="BK7" s="112"/>
      <c r="BL7" s="112" t="s">
        <v>162</v>
      </c>
      <c r="BM7" s="112"/>
      <c r="BN7" s="112"/>
      <c r="BO7" s="112"/>
      <c r="BP7" s="112"/>
      <c r="BQ7" s="112"/>
      <c r="BR7" s="112"/>
      <c r="BS7" s="112" t="s">
        <v>135</v>
      </c>
      <c r="BT7" s="112"/>
      <c r="BU7" s="112"/>
      <c r="BV7" s="112"/>
      <c r="BW7" s="112"/>
      <c r="BX7" s="112"/>
      <c r="BY7" s="112" t="s">
        <v>165</v>
      </c>
      <c r="BZ7" s="112"/>
      <c r="CA7" s="112"/>
      <c r="CB7" s="112"/>
      <c r="CC7" s="112"/>
      <c r="CD7" s="112"/>
      <c r="CE7" s="112"/>
      <c r="CF7" s="112" t="s">
        <v>135</v>
      </c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 t="s">
        <v>137</v>
      </c>
      <c r="CT7" s="112"/>
      <c r="CU7" s="112"/>
      <c r="CV7" s="112"/>
      <c r="CW7" s="112"/>
      <c r="CX7" s="112"/>
      <c r="CY7" s="112" t="s">
        <v>172</v>
      </c>
      <c r="CZ7" s="112"/>
      <c r="DA7" s="112"/>
      <c r="DB7" s="112"/>
      <c r="DC7" s="112"/>
      <c r="DD7" s="112"/>
      <c r="DE7" s="112"/>
      <c r="DF7" s="112" t="s">
        <v>137</v>
      </c>
      <c r="DG7" s="112"/>
      <c r="DH7" s="112"/>
      <c r="DI7" s="112"/>
      <c r="DJ7" s="112"/>
      <c r="DK7" s="112"/>
      <c r="DL7" s="112" t="s">
        <v>141</v>
      </c>
      <c r="DM7" s="112"/>
      <c r="DN7" s="112"/>
      <c r="DO7" s="112"/>
      <c r="DP7" s="112"/>
      <c r="DQ7" s="112"/>
      <c r="DR7" s="112"/>
      <c r="DS7" s="112" t="s">
        <v>136</v>
      </c>
      <c r="DT7" s="112"/>
      <c r="DU7" s="112"/>
      <c r="DV7" s="112"/>
      <c r="DW7" s="112"/>
      <c r="DX7" s="112"/>
      <c r="DY7" s="112" t="s">
        <v>150</v>
      </c>
      <c r="DZ7" s="112"/>
      <c r="EA7" s="112"/>
      <c r="EB7" s="112"/>
      <c r="EC7" s="112"/>
      <c r="ED7" s="112"/>
      <c r="EE7" s="112"/>
      <c r="EF7" s="112" t="s">
        <v>136</v>
      </c>
      <c r="EG7" s="112"/>
      <c r="EH7" s="112"/>
      <c r="EI7" s="112"/>
      <c r="EJ7" s="112"/>
      <c r="EK7" s="113"/>
    </row>
    <row r="8" spans="1:141" s="8" customFormat="1" ht="12.75">
      <c r="A8" s="117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 t="s">
        <v>14</v>
      </c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 t="s">
        <v>154</v>
      </c>
      <c r="AM8" s="112"/>
      <c r="AN8" s="112"/>
      <c r="AO8" s="112"/>
      <c r="AP8" s="112"/>
      <c r="AQ8" s="112"/>
      <c r="AR8" s="112"/>
      <c r="AS8" s="112" t="s">
        <v>148</v>
      </c>
      <c r="AT8" s="112"/>
      <c r="AU8" s="112"/>
      <c r="AV8" s="112"/>
      <c r="AW8" s="112"/>
      <c r="AX8" s="112"/>
      <c r="AY8" s="112" t="s">
        <v>159</v>
      </c>
      <c r="AZ8" s="112"/>
      <c r="BA8" s="112"/>
      <c r="BB8" s="112"/>
      <c r="BC8" s="112"/>
      <c r="BD8" s="112"/>
      <c r="BE8" s="112"/>
      <c r="BF8" s="112" t="s">
        <v>148</v>
      </c>
      <c r="BG8" s="112"/>
      <c r="BH8" s="112"/>
      <c r="BI8" s="112"/>
      <c r="BJ8" s="112"/>
      <c r="BK8" s="112"/>
      <c r="BL8" s="112" t="s">
        <v>163</v>
      </c>
      <c r="BM8" s="112"/>
      <c r="BN8" s="112"/>
      <c r="BO8" s="112"/>
      <c r="BP8" s="112"/>
      <c r="BQ8" s="112"/>
      <c r="BR8" s="112"/>
      <c r="BS8" s="112" t="s">
        <v>136</v>
      </c>
      <c r="BT8" s="112"/>
      <c r="BU8" s="112"/>
      <c r="BV8" s="112"/>
      <c r="BW8" s="112"/>
      <c r="BX8" s="112"/>
      <c r="BY8" s="112" t="s">
        <v>166</v>
      </c>
      <c r="BZ8" s="112"/>
      <c r="CA8" s="112"/>
      <c r="CB8" s="112"/>
      <c r="CC8" s="112"/>
      <c r="CD8" s="112"/>
      <c r="CE8" s="112"/>
      <c r="CF8" s="112" t="s">
        <v>136</v>
      </c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 t="s">
        <v>148</v>
      </c>
      <c r="CT8" s="112"/>
      <c r="CU8" s="112"/>
      <c r="CV8" s="112"/>
      <c r="CW8" s="112"/>
      <c r="CX8" s="112"/>
      <c r="CY8" s="112" t="s">
        <v>46</v>
      </c>
      <c r="CZ8" s="112"/>
      <c r="DA8" s="112"/>
      <c r="DB8" s="112"/>
      <c r="DC8" s="112"/>
      <c r="DD8" s="112"/>
      <c r="DE8" s="112"/>
      <c r="DF8" s="112" t="s">
        <v>148</v>
      </c>
      <c r="DG8" s="112"/>
      <c r="DH8" s="112"/>
      <c r="DI8" s="112"/>
      <c r="DJ8" s="112"/>
      <c r="DK8" s="112"/>
      <c r="DL8" s="112" t="s">
        <v>15</v>
      </c>
      <c r="DM8" s="112"/>
      <c r="DN8" s="112"/>
      <c r="DO8" s="112"/>
      <c r="DP8" s="112"/>
      <c r="DQ8" s="112"/>
      <c r="DR8" s="112"/>
      <c r="DS8" s="112" t="s">
        <v>137</v>
      </c>
      <c r="DT8" s="112"/>
      <c r="DU8" s="112"/>
      <c r="DV8" s="112"/>
      <c r="DW8" s="112"/>
      <c r="DX8" s="112"/>
      <c r="DY8" s="112" t="s">
        <v>151</v>
      </c>
      <c r="DZ8" s="112"/>
      <c r="EA8" s="112"/>
      <c r="EB8" s="112"/>
      <c r="EC8" s="112"/>
      <c r="ED8" s="112"/>
      <c r="EE8" s="112"/>
      <c r="EF8" s="112" t="s">
        <v>137</v>
      </c>
      <c r="EG8" s="112"/>
      <c r="EH8" s="112"/>
      <c r="EI8" s="112"/>
      <c r="EJ8" s="112"/>
      <c r="EK8" s="113"/>
    </row>
    <row r="9" spans="1:141" s="8" customFormat="1" ht="12.75">
      <c r="A9" s="117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 t="s">
        <v>155</v>
      </c>
      <c r="AM9" s="112"/>
      <c r="AN9" s="112"/>
      <c r="AO9" s="112"/>
      <c r="AP9" s="112"/>
      <c r="AQ9" s="112"/>
      <c r="AR9" s="112"/>
      <c r="AS9" s="112" t="s">
        <v>156</v>
      </c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 t="s">
        <v>156</v>
      </c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 t="s">
        <v>137</v>
      </c>
      <c r="BT9" s="112"/>
      <c r="BU9" s="112"/>
      <c r="BV9" s="112"/>
      <c r="BW9" s="112"/>
      <c r="BX9" s="112"/>
      <c r="BY9" s="112" t="s">
        <v>167</v>
      </c>
      <c r="BZ9" s="112"/>
      <c r="CA9" s="112"/>
      <c r="CB9" s="112"/>
      <c r="CC9" s="112"/>
      <c r="CD9" s="112"/>
      <c r="CE9" s="112"/>
      <c r="CF9" s="112" t="s">
        <v>137</v>
      </c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 t="s">
        <v>156</v>
      </c>
      <c r="CT9" s="112"/>
      <c r="CU9" s="112"/>
      <c r="CV9" s="112"/>
      <c r="CW9" s="112"/>
      <c r="CX9" s="112"/>
      <c r="CY9" s="112" t="s">
        <v>40</v>
      </c>
      <c r="CZ9" s="112"/>
      <c r="DA9" s="112"/>
      <c r="DB9" s="112"/>
      <c r="DC9" s="112"/>
      <c r="DD9" s="112"/>
      <c r="DE9" s="112"/>
      <c r="DF9" s="112" t="s">
        <v>156</v>
      </c>
      <c r="DG9" s="112"/>
      <c r="DH9" s="112"/>
      <c r="DI9" s="112"/>
      <c r="DJ9" s="112"/>
      <c r="DK9" s="112"/>
      <c r="DL9" s="112" t="s">
        <v>142</v>
      </c>
      <c r="DM9" s="112"/>
      <c r="DN9" s="112"/>
      <c r="DO9" s="112"/>
      <c r="DP9" s="112"/>
      <c r="DQ9" s="112"/>
      <c r="DR9" s="112"/>
      <c r="DS9" s="112" t="s">
        <v>148</v>
      </c>
      <c r="DT9" s="112"/>
      <c r="DU9" s="112"/>
      <c r="DV9" s="112"/>
      <c r="DW9" s="112"/>
      <c r="DX9" s="112"/>
      <c r="DY9" s="112" t="s">
        <v>152</v>
      </c>
      <c r="DZ9" s="112"/>
      <c r="EA9" s="112"/>
      <c r="EB9" s="112"/>
      <c r="EC9" s="112"/>
      <c r="ED9" s="112"/>
      <c r="EE9" s="112"/>
      <c r="EF9" s="112" t="s">
        <v>148</v>
      </c>
      <c r="EG9" s="112"/>
      <c r="EH9" s="112"/>
      <c r="EI9" s="112"/>
      <c r="EJ9" s="112"/>
      <c r="EK9" s="113"/>
    </row>
    <row r="10" spans="1:141" s="8" customFormat="1" ht="12.75">
      <c r="A10" s="117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 t="s">
        <v>48</v>
      </c>
      <c r="AM10" s="112"/>
      <c r="AN10" s="112"/>
      <c r="AO10" s="112"/>
      <c r="AP10" s="112"/>
      <c r="AQ10" s="112"/>
      <c r="AR10" s="112"/>
      <c r="AS10" s="112" t="s">
        <v>157</v>
      </c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 t="s">
        <v>157</v>
      </c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 t="s">
        <v>148</v>
      </c>
      <c r="BT10" s="112"/>
      <c r="BU10" s="112"/>
      <c r="BV10" s="112"/>
      <c r="BW10" s="112"/>
      <c r="BX10" s="112"/>
      <c r="BY10" s="112" t="s">
        <v>168</v>
      </c>
      <c r="BZ10" s="112"/>
      <c r="CA10" s="112"/>
      <c r="CB10" s="112"/>
      <c r="CC10" s="112"/>
      <c r="CD10" s="112"/>
      <c r="CE10" s="112"/>
      <c r="CF10" s="112" t="s">
        <v>148</v>
      </c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 t="s">
        <v>157</v>
      </c>
      <c r="CT10" s="112"/>
      <c r="CU10" s="112"/>
      <c r="CV10" s="112"/>
      <c r="CW10" s="112"/>
      <c r="CX10" s="112"/>
      <c r="CY10" s="112" t="s">
        <v>173</v>
      </c>
      <c r="CZ10" s="112"/>
      <c r="DA10" s="112"/>
      <c r="DB10" s="112"/>
      <c r="DC10" s="112"/>
      <c r="DD10" s="112"/>
      <c r="DE10" s="112"/>
      <c r="DF10" s="112" t="s">
        <v>157</v>
      </c>
      <c r="DG10" s="112"/>
      <c r="DH10" s="112"/>
      <c r="DI10" s="112"/>
      <c r="DJ10" s="112"/>
      <c r="DK10" s="112"/>
      <c r="DL10" s="112" t="s">
        <v>143</v>
      </c>
      <c r="DM10" s="112"/>
      <c r="DN10" s="112"/>
      <c r="DO10" s="112"/>
      <c r="DP10" s="112"/>
      <c r="DQ10" s="112"/>
      <c r="DR10" s="112"/>
      <c r="DS10" s="112" t="s">
        <v>156</v>
      </c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 t="s">
        <v>156</v>
      </c>
      <c r="EG10" s="112"/>
      <c r="EH10" s="112"/>
      <c r="EI10" s="112"/>
      <c r="EJ10" s="112"/>
      <c r="EK10" s="113"/>
    </row>
    <row r="11" spans="1:141" s="8" customFormat="1" ht="12.75">
      <c r="A11" s="117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 t="s">
        <v>44</v>
      </c>
      <c r="AM11" s="112"/>
      <c r="AN11" s="112"/>
      <c r="AO11" s="112"/>
      <c r="AP11" s="112"/>
      <c r="AQ11" s="112"/>
      <c r="AR11" s="112"/>
      <c r="AS11" s="112" t="s">
        <v>138</v>
      </c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 t="s">
        <v>138</v>
      </c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 t="s">
        <v>156</v>
      </c>
      <c r="BT11" s="112"/>
      <c r="BU11" s="112"/>
      <c r="BV11" s="112"/>
      <c r="BW11" s="112"/>
      <c r="BX11" s="112"/>
      <c r="BY11" s="112" t="s">
        <v>169</v>
      </c>
      <c r="BZ11" s="112"/>
      <c r="CA11" s="112"/>
      <c r="CB11" s="112"/>
      <c r="CC11" s="112"/>
      <c r="CD11" s="112"/>
      <c r="CE11" s="112"/>
      <c r="CF11" s="112" t="s">
        <v>156</v>
      </c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 t="s">
        <v>138</v>
      </c>
      <c r="CT11" s="112"/>
      <c r="CU11" s="112"/>
      <c r="CV11" s="112"/>
      <c r="CW11" s="112"/>
      <c r="CX11" s="112"/>
      <c r="CY11" s="112" t="s">
        <v>14</v>
      </c>
      <c r="CZ11" s="112"/>
      <c r="DA11" s="112"/>
      <c r="DB11" s="112"/>
      <c r="DC11" s="112"/>
      <c r="DD11" s="112"/>
      <c r="DE11" s="112"/>
      <c r="DF11" s="112" t="s">
        <v>138</v>
      </c>
      <c r="DG11" s="112"/>
      <c r="DH11" s="112"/>
      <c r="DI11" s="112"/>
      <c r="DJ11" s="112"/>
      <c r="DK11" s="112"/>
      <c r="DL11" s="112" t="s">
        <v>144</v>
      </c>
      <c r="DM11" s="112"/>
      <c r="DN11" s="112"/>
      <c r="DO11" s="112"/>
      <c r="DP11" s="112"/>
      <c r="DQ11" s="112"/>
      <c r="DR11" s="112"/>
      <c r="DS11" s="112" t="s">
        <v>157</v>
      </c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 t="s">
        <v>157</v>
      </c>
      <c r="EG11" s="112"/>
      <c r="EH11" s="112"/>
      <c r="EI11" s="112"/>
      <c r="EJ11" s="112"/>
      <c r="EK11" s="113"/>
    </row>
    <row r="12" spans="1:141" s="8" customFormat="1" ht="12.75">
      <c r="A12" s="117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 t="s">
        <v>157</v>
      </c>
      <c r="BT12" s="112"/>
      <c r="BU12" s="112"/>
      <c r="BV12" s="112"/>
      <c r="BW12" s="112"/>
      <c r="BX12" s="112"/>
      <c r="BY12" s="112" t="s">
        <v>170</v>
      </c>
      <c r="BZ12" s="112"/>
      <c r="CA12" s="112"/>
      <c r="CB12" s="112"/>
      <c r="CC12" s="112"/>
      <c r="CD12" s="112"/>
      <c r="CE12" s="112"/>
      <c r="CF12" s="112" t="s">
        <v>157</v>
      </c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 t="s">
        <v>145</v>
      </c>
      <c r="DM12" s="112"/>
      <c r="DN12" s="112"/>
      <c r="DO12" s="112"/>
      <c r="DP12" s="112"/>
      <c r="DQ12" s="112"/>
      <c r="DR12" s="112"/>
      <c r="DS12" s="112" t="s">
        <v>138</v>
      </c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 t="s">
        <v>138</v>
      </c>
      <c r="EG12" s="112"/>
      <c r="EH12" s="112"/>
      <c r="EI12" s="112"/>
      <c r="EJ12" s="112"/>
      <c r="EK12" s="113"/>
    </row>
    <row r="13" spans="1:141" s="8" customFormat="1" ht="12.7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 t="s">
        <v>138</v>
      </c>
      <c r="BT13" s="115"/>
      <c r="BU13" s="115"/>
      <c r="BV13" s="115"/>
      <c r="BW13" s="115"/>
      <c r="BX13" s="115"/>
      <c r="BY13" s="115" t="s">
        <v>41</v>
      </c>
      <c r="BZ13" s="115"/>
      <c r="CA13" s="115"/>
      <c r="CB13" s="115"/>
      <c r="CC13" s="115"/>
      <c r="CD13" s="115"/>
      <c r="CE13" s="115"/>
      <c r="CF13" s="115" t="s">
        <v>138</v>
      </c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 t="s">
        <v>146</v>
      </c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6"/>
    </row>
    <row r="14" spans="1:141" s="8" customFormat="1" ht="13.5" thickBot="1">
      <c r="A14" s="130">
        <v>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06">
        <v>2</v>
      </c>
      <c r="U14" s="106"/>
      <c r="V14" s="106"/>
      <c r="W14" s="106"/>
      <c r="X14" s="106"/>
      <c r="Y14" s="106">
        <v>3</v>
      </c>
      <c r="Z14" s="106"/>
      <c r="AA14" s="106"/>
      <c r="AB14" s="106"/>
      <c r="AC14" s="106"/>
      <c r="AD14" s="106"/>
      <c r="AE14" s="106"/>
      <c r="AF14" s="106">
        <v>4</v>
      </c>
      <c r="AG14" s="106"/>
      <c r="AH14" s="106"/>
      <c r="AI14" s="106"/>
      <c r="AJ14" s="106"/>
      <c r="AK14" s="106"/>
      <c r="AL14" s="106">
        <v>5</v>
      </c>
      <c r="AM14" s="106"/>
      <c r="AN14" s="106"/>
      <c r="AO14" s="106"/>
      <c r="AP14" s="106"/>
      <c r="AQ14" s="106"/>
      <c r="AR14" s="106"/>
      <c r="AS14" s="106">
        <v>6</v>
      </c>
      <c r="AT14" s="106"/>
      <c r="AU14" s="106"/>
      <c r="AV14" s="106"/>
      <c r="AW14" s="106"/>
      <c r="AX14" s="106"/>
      <c r="AY14" s="106">
        <v>7</v>
      </c>
      <c r="AZ14" s="106"/>
      <c r="BA14" s="106"/>
      <c r="BB14" s="106"/>
      <c r="BC14" s="106"/>
      <c r="BD14" s="106"/>
      <c r="BE14" s="106"/>
      <c r="BF14" s="106">
        <v>8</v>
      </c>
      <c r="BG14" s="106"/>
      <c r="BH14" s="106"/>
      <c r="BI14" s="106"/>
      <c r="BJ14" s="106"/>
      <c r="BK14" s="106"/>
      <c r="BL14" s="106">
        <v>9</v>
      </c>
      <c r="BM14" s="106"/>
      <c r="BN14" s="106"/>
      <c r="BO14" s="106"/>
      <c r="BP14" s="106"/>
      <c r="BQ14" s="106"/>
      <c r="BR14" s="106"/>
      <c r="BS14" s="106">
        <v>10</v>
      </c>
      <c r="BT14" s="106"/>
      <c r="BU14" s="106"/>
      <c r="BV14" s="106"/>
      <c r="BW14" s="106"/>
      <c r="BX14" s="106"/>
      <c r="BY14" s="106">
        <v>11</v>
      </c>
      <c r="BZ14" s="106"/>
      <c r="CA14" s="106"/>
      <c r="CB14" s="106"/>
      <c r="CC14" s="106"/>
      <c r="CD14" s="106"/>
      <c r="CE14" s="106"/>
      <c r="CF14" s="106">
        <v>12</v>
      </c>
      <c r="CG14" s="106"/>
      <c r="CH14" s="106"/>
      <c r="CI14" s="106"/>
      <c r="CJ14" s="106"/>
      <c r="CK14" s="106"/>
      <c r="CL14" s="106">
        <v>13</v>
      </c>
      <c r="CM14" s="106"/>
      <c r="CN14" s="106"/>
      <c r="CO14" s="106"/>
      <c r="CP14" s="106"/>
      <c r="CQ14" s="106"/>
      <c r="CR14" s="106"/>
      <c r="CS14" s="106">
        <v>14</v>
      </c>
      <c r="CT14" s="106"/>
      <c r="CU14" s="106"/>
      <c r="CV14" s="106"/>
      <c r="CW14" s="106"/>
      <c r="CX14" s="106"/>
      <c r="CY14" s="106">
        <v>15</v>
      </c>
      <c r="CZ14" s="106"/>
      <c r="DA14" s="106"/>
      <c r="DB14" s="106"/>
      <c r="DC14" s="106"/>
      <c r="DD14" s="106"/>
      <c r="DE14" s="106"/>
      <c r="DF14" s="106">
        <v>16</v>
      </c>
      <c r="DG14" s="106"/>
      <c r="DH14" s="106"/>
      <c r="DI14" s="106"/>
      <c r="DJ14" s="106"/>
      <c r="DK14" s="106"/>
      <c r="DL14" s="106">
        <v>17</v>
      </c>
      <c r="DM14" s="106"/>
      <c r="DN14" s="106"/>
      <c r="DO14" s="106"/>
      <c r="DP14" s="106"/>
      <c r="DQ14" s="106"/>
      <c r="DR14" s="106"/>
      <c r="DS14" s="106">
        <v>18</v>
      </c>
      <c r="DT14" s="106"/>
      <c r="DU14" s="106"/>
      <c r="DV14" s="106"/>
      <c r="DW14" s="106"/>
      <c r="DX14" s="106"/>
      <c r="DY14" s="106">
        <v>19</v>
      </c>
      <c r="DZ14" s="106"/>
      <c r="EA14" s="106"/>
      <c r="EB14" s="106"/>
      <c r="EC14" s="106"/>
      <c r="ED14" s="106"/>
      <c r="EE14" s="106"/>
      <c r="EF14" s="106">
        <v>20</v>
      </c>
      <c r="EG14" s="106"/>
      <c r="EH14" s="106"/>
      <c r="EI14" s="106"/>
      <c r="EJ14" s="106"/>
      <c r="EK14" s="124"/>
    </row>
    <row r="15" spans="1:141" s="8" customFormat="1" ht="12.75">
      <c r="A15" s="101" t="s">
        <v>174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21" t="s">
        <v>33</v>
      </c>
      <c r="U15" s="122"/>
      <c r="V15" s="122"/>
      <c r="W15" s="122"/>
      <c r="X15" s="122"/>
      <c r="Y15" s="126">
        <v>10067263.869999999</v>
      </c>
      <c r="Z15" s="126"/>
      <c r="AA15" s="126"/>
      <c r="AB15" s="126"/>
      <c r="AC15" s="126"/>
      <c r="AD15" s="126"/>
      <c r="AE15" s="126"/>
      <c r="AF15" s="126">
        <f>Y15*100/Y68</f>
        <v>63.507842162880479</v>
      </c>
      <c r="AG15" s="126"/>
      <c r="AH15" s="126"/>
      <c r="AI15" s="126"/>
      <c r="AJ15" s="126"/>
      <c r="AK15" s="126"/>
      <c r="AL15" s="126">
        <f>Y15-AY15-CY15</f>
        <v>10067263.869999999</v>
      </c>
      <c r="AM15" s="126"/>
      <c r="AN15" s="126"/>
      <c r="AO15" s="126"/>
      <c r="AP15" s="126"/>
      <c r="AQ15" s="126"/>
      <c r="AR15" s="126"/>
      <c r="AS15" s="126">
        <f>AL15*100/AL68</f>
        <v>63.507842162880479</v>
      </c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26"/>
      <c r="CF15" s="126"/>
      <c r="CG15" s="126"/>
      <c r="CH15" s="126"/>
      <c r="CI15" s="126"/>
      <c r="CJ15" s="126"/>
      <c r="CK15" s="126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  <c r="DG15" s="126"/>
      <c r="DH15" s="126"/>
      <c r="DI15" s="126"/>
      <c r="DJ15" s="126"/>
      <c r="DK15" s="126"/>
      <c r="DL15" s="126"/>
      <c r="DM15" s="126"/>
      <c r="DN15" s="126"/>
      <c r="DO15" s="126"/>
      <c r="DP15" s="126"/>
      <c r="DQ15" s="126"/>
      <c r="DR15" s="126"/>
      <c r="DS15" s="126"/>
      <c r="DT15" s="126"/>
      <c r="DU15" s="126"/>
      <c r="DV15" s="126"/>
      <c r="DW15" s="126"/>
      <c r="DX15" s="126"/>
      <c r="DY15" s="126"/>
      <c r="DZ15" s="126"/>
      <c r="EA15" s="126"/>
      <c r="EB15" s="126"/>
      <c r="EC15" s="126"/>
      <c r="ED15" s="126"/>
      <c r="EE15" s="126"/>
      <c r="EF15" s="126"/>
      <c r="EG15" s="126"/>
      <c r="EH15" s="126"/>
      <c r="EI15" s="126"/>
      <c r="EJ15" s="126"/>
      <c r="EK15" s="148"/>
    </row>
    <row r="16" spans="1:141" s="8" customFormat="1" ht="13.5" thickBot="1">
      <c r="A16" s="105" t="s">
        <v>175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78"/>
      <c r="U16" s="79"/>
      <c r="V16" s="79"/>
      <c r="W16" s="79"/>
      <c r="X16" s="79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134"/>
    </row>
    <row r="17" spans="1:141" s="8" customFormat="1" ht="12.75">
      <c r="A17" s="101" t="s">
        <v>176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78" t="s">
        <v>34</v>
      </c>
      <c r="U17" s="79"/>
      <c r="V17" s="79"/>
      <c r="W17" s="79"/>
      <c r="X17" s="79"/>
      <c r="Y17" s="96">
        <v>2971613.2</v>
      </c>
      <c r="Z17" s="96"/>
      <c r="AA17" s="96"/>
      <c r="AB17" s="96"/>
      <c r="AC17" s="96"/>
      <c r="AD17" s="96"/>
      <c r="AE17" s="96"/>
      <c r="AF17" s="126">
        <f>Y17*100/Y68</f>
        <v>18.74598148133493</v>
      </c>
      <c r="AG17" s="126"/>
      <c r="AH17" s="126"/>
      <c r="AI17" s="126"/>
      <c r="AJ17" s="126"/>
      <c r="AK17" s="126"/>
      <c r="AL17" s="96">
        <f>Y17-AY17-CY17</f>
        <v>2971613.2</v>
      </c>
      <c r="AM17" s="96"/>
      <c r="AN17" s="96"/>
      <c r="AO17" s="96"/>
      <c r="AP17" s="96"/>
      <c r="AQ17" s="96"/>
      <c r="AR17" s="96"/>
      <c r="AS17" s="126">
        <f>AL17*100/AL68</f>
        <v>18.74598148133493</v>
      </c>
      <c r="AT17" s="126"/>
      <c r="AU17" s="126"/>
      <c r="AV17" s="126"/>
      <c r="AW17" s="126"/>
      <c r="AX17" s="12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126"/>
      <c r="DG17" s="126"/>
      <c r="DH17" s="126"/>
      <c r="DI17" s="126"/>
      <c r="DJ17" s="126"/>
      <c r="DK17" s="12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134"/>
    </row>
    <row r="18" spans="1:141" s="8" customFormat="1" ht="13.5" thickBot="1">
      <c r="A18" s="105" t="s">
        <v>177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78"/>
      <c r="U18" s="79"/>
      <c r="V18" s="79"/>
      <c r="W18" s="79"/>
      <c r="X18" s="79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134"/>
    </row>
    <row r="19" spans="1:141" s="8" customFormat="1" ht="12.75">
      <c r="A19" s="101" t="s">
        <v>178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78" t="s">
        <v>35</v>
      </c>
      <c r="U19" s="79"/>
      <c r="V19" s="79"/>
      <c r="W19" s="79"/>
      <c r="X19" s="79"/>
      <c r="Y19" s="96">
        <f>Y21+Y23+Y24+Y27+Y29+Y30+Y33</f>
        <v>2746078.08</v>
      </c>
      <c r="Z19" s="96"/>
      <c r="AA19" s="96"/>
      <c r="AB19" s="96"/>
      <c r="AC19" s="96"/>
      <c r="AD19" s="96"/>
      <c r="AE19" s="96"/>
      <c r="AF19" s="126"/>
      <c r="AG19" s="126"/>
      <c r="AH19" s="126"/>
      <c r="AI19" s="126"/>
      <c r="AJ19" s="126"/>
      <c r="AK19" s="126"/>
      <c r="AL19" s="96">
        <f>Y19</f>
        <v>2746078.08</v>
      </c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126"/>
      <c r="DG19" s="126"/>
      <c r="DH19" s="126"/>
      <c r="DI19" s="126"/>
      <c r="DJ19" s="126"/>
      <c r="DK19" s="12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134"/>
    </row>
    <row r="20" spans="1:141" s="8" customFormat="1" ht="13.5" thickBot="1">
      <c r="A20" s="105" t="s">
        <v>179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78"/>
      <c r="U20" s="79"/>
      <c r="V20" s="79"/>
      <c r="W20" s="79"/>
      <c r="X20" s="79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96"/>
      <c r="EK20" s="134"/>
    </row>
    <row r="21" spans="1:141" s="8" customFormat="1" ht="12.75">
      <c r="A21" s="94" t="s">
        <v>31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78" t="s">
        <v>203</v>
      </c>
      <c r="U21" s="79"/>
      <c r="V21" s="79"/>
      <c r="W21" s="79"/>
      <c r="X21" s="79"/>
      <c r="Y21" s="96">
        <v>6756</v>
      </c>
      <c r="Z21" s="96"/>
      <c r="AA21" s="96"/>
      <c r="AB21" s="96"/>
      <c r="AC21" s="96"/>
      <c r="AD21" s="96"/>
      <c r="AE21" s="96"/>
      <c r="AF21" s="96">
        <f>Y21*100/Y68</f>
        <v>4.2619224765827121E-2</v>
      </c>
      <c r="AG21" s="96"/>
      <c r="AH21" s="96"/>
      <c r="AI21" s="96"/>
      <c r="AJ21" s="96"/>
      <c r="AK21" s="96"/>
      <c r="AL21" s="96">
        <f>Y21</f>
        <v>6756</v>
      </c>
      <c r="AM21" s="96"/>
      <c r="AN21" s="96"/>
      <c r="AO21" s="96"/>
      <c r="AP21" s="96"/>
      <c r="AQ21" s="96"/>
      <c r="AR21" s="96"/>
      <c r="AS21" s="96">
        <f>AL21*100/AL68</f>
        <v>4.2619224765827121E-2</v>
      </c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126"/>
      <c r="DG21" s="126"/>
      <c r="DH21" s="126"/>
      <c r="DI21" s="126"/>
      <c r="DJ21" s="126"/>
      <c r="DK21" s="12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96"/>
      <c r="EK21" s="134"/>
    </row>
    <row r="22" spans="1:141" s="8" customFormat="1" ht="12.75">
      <c r="A22" s="74" t="s">
        <v>180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8"/>
      <c r="U22" s="79"/>
      <c r="V22" s="79"/>
      <c r="W22" s="79"/>
      <c r="X22" s="79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96"/>
      <c r="EK22" s="134"/>
    </row>
    <row r="23" spans="1:141" s="8" customFormat="1" ht="15" customHeight="1">
      <c r="A23" s="74" t="s">
        <v>181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8" t="s">
        <v>204</v>
      </c>
      <c r="U23" s="79"/>
      <c r="V23" s="79"/>
      <c r="W23" s="79"/>
      <c r="X23" s="79"/>
      <c r="Y23" s="96">
        <v>29304</v>
      </c>
      <c r="Z23" s="96"/>
      <c r="AA23" s="96"/>
      <c r="AB23" s="96"/>
      <c r="AC23" s="96"/>
      <c r="AD23" s="96"/>
      <c r="AE23" s="96"/>
      <c r="AF23" s="140">
        <f>Y23*100/Y68</f>
        <v>0.18485994116900503</v>
      </c>
      <c r="AG23" s="141"/>
      <c r="AH23" s="141"/>
      <c r="AI23" s="141"/>
      <c r="AJ23" s="141"/>
      <c r="AK23" s="142"/>
      <c r="AL23" s="96"/>
      <c r="AM23" s="96"/>
      <c r="AN23" s="96"/>
      <c r="AO23" s="96"/>
      <c r="AP23" s="96"/>
      <c r="AQ23" s="96"/>
      <c r="AR23" s="96"/>
      <c r="AS23" s="96">
        <f>AL23*100/AL68</f>
        <v>0</v>
      </c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134"/>
    </row>
    <row r="24" spans="1:141" s="8" customFormat="1" ht="15" customHeight="1">
      <c r="A24" s="74" t="s">
        <v>47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8" t="s">
        <v>205</v>
      </c>
      <c r="U24" s="79"/>
      <c r="V24" s="79"/>
      <c r="W24" s="79"/>
      <c r="X24" s="79"/>
      <c r="Y24" s="96">
        <v>823516.73</v>
      </c>
      <c r="Z24" s="96"/>
      <c r="AA24" s="96"/>
      <c r="AB24" s="96"/>
      <c r="AC24" s="96"/>
      <c r="AD24" s="96"/>
      <c r="AE24" s="96"/>
      <c r="AF24" s="140">
        <f>Y24*100/Y68</f>
        <v>5.1950332466383902</v>
      </c>
      <c r="AG24" s="141"/>
      <c r="AH24" s="141"/>
      <c r="AI24" s="141"/>
      <c r="AJ24" s="141"/>
      <c r="AK24" s="142"/>
      <c r="AL24" s="96">
        <f>Y24</f>
        <v>823516.73</v>
      </c>
      <c r="AM24" s="96"/>
      <c r="AN24" s="96"/>
      <c r="AO24" s="96"/>
      <c r="AP24" s="96"/>
      <c r="AQ24" s="96"/>
      <c r="AR24" s="96"/>
      <c r="AS24" s="96">
        <f>AL24*100/AL68</f>
        <v>5.1950332466383902</v>
      </c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134"/>
    </row>
    <row r="25" spans="1:141" s="8" customFormat="1" ht="12.75">
      <c r="A25" s="94" t="s">
        <v>182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78" t="s">
        <v>206</v>
      </c>
      <c r="U25" s="79"/>
      <c r="V25" s="79"/>
      <c r="W25" s="79"/>
      <c r="X25" s="79"/>
      <c r="Y25" s="96"/>
      <c r="Z25" s="96"/>
      <c r="AA25" s="96"/>
      <c r="AB25" s="96"/>
      <c r="AC25" s="96"/>
      <c r="AD25" s="96"/>
      <c r="AE25" s="96"/>
      <c r="AF25" s="96">
        <f>Y25*100/Y68</f>
        <v>0</v>
      </c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>
        <f>AL25*100/AL68</f>
        <v>0</v>
      </c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134"/>
    </row>
    <row r="26" spans="1:141" s="8" customFormat="1" ht="12.75">
      <c r="A26" s="74" t="s">
        <v>183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8"/>
      <c r="U26" s="79"/>
      <c r="V26" s="79"/>
      <c r="W26" s="79"/>
      <c r="X26" s="79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134"/>
    </row>
    <row r="27" spans="1:141" s="8" customFormat="1" ht="12.75">
      <c r="A27" s="94" t="s">
        <v>184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78" t="s">
        <v>207</v>
      </c>
      <c r="U27" s="79"/>
      <c r="V27" s="79"/>
      <c r="W27" s="79"/>
      <c r="X27" s="79"/>
      <c r="Y27" s="96">
        <v>247813.26</v>
      </c>
      <c r="Z27" s="96"/>
      <c r="AA27" s="96"/>
      <c r="AB27" s="96"/>
      <c r="AC27" s="96"/>
      <c r="AD27" s="96"/>
      <c r="AE27" s="96"/>
      <c r="AF27" s="96">
        <f>Y27*100/Y68</f>
        <v>1.563293224969265</v>
      </c>
      <c r="AG27" s="96"/>
      <c r="AH27" s="96"/>
      <c r="AI27" s="96"/>
      <c r="AJ27" s="96"/>
      <c r="AK27" s="96"/>
      <c r="AL27" s="96">
        <f>Y27</f>
        <v>247813.26</v>
      </c>
      <c r="AM27" s="96"/>
      <c r="AN27" s="96"/>
      <c r="AO27" s="96"/>
      <c r="AP27" s="96"/>
      <c r="AQ27" s="96"/>
      <c r="AR27" s="96"/>
      <c r="AS27" s="96">
        <f>AL27*100/AL68</f>
        <v>1.563293224969265</v>
      </c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134"/>
    </row>
    <row r="28" spans="1:141" s="8" customFormat="1" ht="12.75">
      <c r="A28" s="74" t="s">
        <v>49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8"/>
      <c r="U28" s="79"/>
      <c r="V28" s="79"/>
      <c r="W28" s="79"/>
      <c r="X28" s="79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134"/>
    </row>
    <row r="29" spans="1:141" s="8" customFormat="1" ht="15" customHeight="1">
      <c r="A29" s="74" t="s">
        <v>185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8" t="s">
        <v>208</v>
      </c>
      <c r="U29" s="79"/>
      <c r="V29" s="79"/>
      <c r="W29" s="79"/>
      <c r="X29" s="79"/>
      <c r="Y29" s="96">
        <v>359018.14</v>
      </c>
      <c r="Z29" s="96"/>
      <c r="AA29" s="96"/>
      <c r="AB29" s="96"/>
      <c r="AC29" s="96"/>
      <c r="AD29" s="96"/>
      <c r="AE29" s="96"/>
      <c r="AF29" s="140">
        <f>Y29*100/Y68</f>
        <v>2.2648127299687966</v>
      </c>
      <c r="AG29" s="141"/>
      <c r="AH29" s="141"/>
      <c r="AI29" s="141"/>
      <c r="AJ29" s="141"/>
      <c r="AK29" s="142"/>
      <c r="AL29" s="96">
        <f>Y29</f>
        <v>359018.14</v>
      </c>
      <c r="AM29" s="96"/>
      <c r="AN29" s="96"/>
      <c r="AO29" s="96"/>
      <c r="AP29" s="96"/>
      <c r="AQ29" s="96"/>
      <c r="AR29" s="96"/>
      <c r="AS29" s="96">
        <f>AL29*100/AL68</f>
        <v>2.2648127299687966</v>
      </c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134"/>
    </row>
    <row r="30" spans="1:141" s="8" customFormat="1" ht="15" customHeight="1">
      <c r="A30" s="74" t="s">
        <v>186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8" t="s">
        <v>209</v>
      </c>
      <c r="U30" s="79"/>
      <c r="V30" s="79"/>
      <c r="W30" s="79"/>
      <c r="X30" s="79"/>
      <c r="Y30" s="96">
        <v>203766</v>
      </c>
      <c r="Z30" s="96"/>
      <c r="AA30" s="96"/>
      <c r="AB30" s="96"/>
      <c r="AC30" s="96"/>
      <c r="AD30" s="96"/>
      <c r="AE30" s="96"/>
      <c r="AF30" s="140">
        <f>Y30*100/Y68</f>
        <v>1.2854276130304216</v>
      </c>
      <c r="AG30" s="141"/>
      <c r="AH30" s="141"/>
      <c r="AI30" s="141"/>
      <c r="AJ30" s="141"/>
      <c r="AK30" s="142"/>
      <c r="AL30" s="96">
        <f>Y30</f>
        <v>203766</v>
      </c>
      <c r="AM30" s="96"/>
      <c r="AN30" s="96"/>
      <c r="AO30" s="96"/>
      <c r="AP30" s="96"/>
      <c r="AQ30" s="96"/>
      <c r="AR30" s="96"/>
      <c r="AS30" s="96">
        <f>AL30*100/AL68</f>
        <v>1.2854276130304216</v>
      </c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134"/>
    </row>
    <row r="31" spans="1:141" s="8" customFormat="1" ht="15" customHeight="1">
      <c r="A31" s="74" t="s">
        <v>239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8" t="s">
        <v>210</v>
      </c>
      <c r="U31" s="79"/>
      <c r="V31" s="79"/>
      <c r="W31" s="79"/>
      <c r="X31" s="79"/>
      <c r="Y31" s="96"/>
      <c r="Z31" s="96"/>
      <c r="AA31" s="96"/>
      <c r="AB31" s="96"/>
      <c r="AC31" s="96"/>
      <c r="AD31" s="96"/>
      <c r="AE31" s="96"/>
      <c r="AF31" s="140">
        <f>Y31*100/Y68</f>
        <v>0</v>
      </c>
      <c r="AG31" s="141"/>
      <c r="AH31" s="141"/>
      <c r="AI31" s="141"/>
      <c r="AJ31" s="141"/>
      <c r="AK31" s="142"/>
      <c r="AL31" s="96"/>
      <c r="AM31" s="96"/>
      <c r="AN31" s="96"/>
      <c r="AO31" s="96"/>
      <c r="AP31" s="96"/>
      <c r="AQ31" s="96"/>
      <c r="AR31" s="96"/>
      <c r="AS31" s="96">
        <f>AL31*100/AL68</f>
        <v>0</v>
      </c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134"/>
    </row>
    <row r="32" spans="1:141" s="8" customFormat="1" ht="15" customHeight="1">
      <c r="A32" s="95" t="s">
        <v>187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78" t="s">
        <v>211</v>
      </c>
      <c r="U32" s="79"/>
      <c r="V32" s="79"/>
      <c r="W32" s="79"/>
      <c r="X32" s="79"/>
      <c r="Y32" s="96"/>
      <c r="Z32" s="96"/>
      <c r="AA32" s="96"/>
      <c r="AB32" s="96"/>
      <c r="AC32" s="96"/>
      <c r="AD32" s="96"/>
      <c r="AE32" s="96"/>
      <c r="AF32" s="140"/>
      <c r="AG32" s="141"/>
      <c r="AH32" s="141"/>
      <c r="AI32" s="141"/>
      <c r="AJ32" s="141"/>
      <c r="AK32" s="142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134"/>
    </row>
    <row r="33" spans="1:141" s="8" customFormat="1" ht="15" customHeight="1">
      <c r="A33" s="95" t="s">
        <v>188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78" t="s">
        <v>36</v>
      </c>
      <c r="U33" s="79"/>
      <c r="V33" s="79"/>
      <c r="W33" s="79"/>
      <c r="X33" s="79"/>
      <c r="Y33" s="96">
        <v>1075903.95</v>
      </c>
      <c r="Z33" s="96"/>
      <c r="AA33" s="96"/>
      <c r="AB33" s="96"/>
      <c r="AC33" s="96"/>
      <c r="AD33" s="96"/>
      <c r="AE33" s="96"/>
      <c r="AF33" s="140">
        <f>Y33*100/Y68</f>
        <v>6.7871806204101865</v>
      </c>
      <c r="AG33" s="141"/>
      <c r="AH33" s="141"/>
      <c r="AI33" s="141"/>
      <c r="AJ33" s="141"/>
      <c r="AK33" s="142"/>
      <c r="AL33" s="96">
        <f>Y33</f>
        <v>1075903.95</v>
      </c>
      <c r="AM33" s="96"/>
      <c r="AN33" s="96"/>
      <c r="AO33" s="96"/>
      <c r="AP33" s="96"/>
      <c r="AQ33" s="96"/>
      <c r="AR33" s="96"/>
      <c r="AS33" s="96">
        <f>AL33*100/AL68</f>
        <v>6.7871806204101865</v>
      </c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134"/>
    </row>
    <row r="34" spans="1:141" s="8" customFormat="1" ht="12.75">
      <c r="A34" s="77" t="s">
        <v>189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 t="s">
        <v>92</v>
      </c>
      <c r="U34" s="79"/>
      <c r="V34" s="79"/>
      <c r="W34" s="79"/>
      <c r="X34" s="79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134"/>
    </row>
    <row r="35" spans="1:141" s="8" customFormat="1" ht="12.75">
      <c r="A35" s="105" t="s">
        <v>190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78"/>
      <c r="U35" s="79"/>
      <c r="V35" s="79"/>
      <c r="W35" s="79"/>
      <c r="X35" s="79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134"/>
    </row>
    <row r="36" spans="1:141" s="8" customFormat="1" ht="12.75">
      <c r="A36" s="101" t="s">
        <v>191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78" t="s">
        <v>93</v>
      </c>
      <c r="U36" s="79"/>
      <c r="V36" s="79"/>
      <c r="W36" s="79"/>
      <c r="X36" s="79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134"/>
    </row>
    <row r="37" spans="1:141" s="8" customFormat="1" ht="12.75">
      <c r="A37" s="105" t="s">
        <v>192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78"/>
      <c r="U37" s="79"/>
      <c r="V37" s="79"/>
      <c r="W37" s="79"/>
      <c r="X37" s="79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134"/>
    </row>
    <row r="38" spans="1:141" s="8" customFormat="1" ht="15" customHeight="1">
      <c r="A38" s="82" t="s">
        <v>193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78" t="s">
        <v>96</v>
      </c>
      <c r="U38" s="79"/>
      <c r="V38" s="79"/>
      <c r="W38" s="79"/>
      <c r="X38" s="79"/>
      <c r="Y38" s="96"/>
      <c r="Z38" s="96"/>
      <c r="AA38" s="96"/>
      <c r="AB38" s="96"/>
      <c r="AC38" s="96"/>
      <c r="AD38" s="96"/>
      <c r="AE38" s="96"/>
      <c r="AF38" s="96">
        <f>Y38*100/Y68</f>
        <v>0</v>
      </c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>
        <f>AL38*100/AL68</f>
        <v>0</v>
      </c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134"/>
    </row>
    <row r="39" spans="1:141" s="8" customFormat="1" ht="12.75">
      <c r="A39" s="101" t="s">
        <v>194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78" t="s">
        <v>98</v>
      </c>
      <c r="U39" s="79"/>
      <c r="V39" s="79"/>
      <c r="W39" s="79"/>
      <c r="X39" s="79"/>
      <c r="Y39" s="96">
        <f>Y48+Y51+Y50</f>
        <v>67046</v>
      </c>
      <c r="Z39" s="96"/>
      <c r="AA39" s="96"/>
      <c r="AB39" s="96"/>
      <c r="AC39" s="96"/>
      <c r="AD39" s="96"/>
      <c r="AE39" s="96"/>
      <c r="AF39" s="96">
        <f>Y39*100/Y68</f>
        <v>0.42294975483268871</v>
      </c>
      <c r="AG39" s="96"/>
      <c r="AH39" s="96"/>
      <c r="AI39" s="96"/>
      <c r="AJ39" s="96"/>
      <c r="AK39" s="96"/>
      <c r="AL39" s="96">
        <f>AL48+AL50</f>
        <v>67046</v>
      </c>
      <c r="AM39" s="96"/>
      <c r="AN39" s="96"/>
      <c r="AO39" s="96"/>
      <c r="AP39" s="96"/>
      <c r="AQ39" s="96"/>
      <c r="AR39" s="96"/>
      <c r="AS39" s="96">
        <f>AL39*100/AL68</f>
        <v>0.42294975483268871</v>
      </c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134"/>
    </row>
    <row r="40" spans="1:141" s="8" customFormat="1" ht="12.75">
      <c r="A40" s="101" t="s">
        <v>220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78"/>
      <c r="U40" s="79"/>
      <c r="V40" s="79"/>
      <c r="W40" s="79"/>
      <c r="X40" s="79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134"/>
    </row>
    <row r="41" spans="1:141" s="8" customFormat="1" ht="12.75">
      <c r="A41" s="101" t="s">
        <v>221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78"/>
      <c r="U41" s="79"/>
      <c r="V41" s="79"/>
      <c r="W41" s="79"/>
      <c r="X41" s="79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134"/>
    </row>
    <row r="42" spans="1:141" s="8" customFormat="1" ht="12.75">
      <c r="A42" s="101" t="s">
        <v>223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78"/>
      <c r="U42" s="79"/>
      <c r="V42" s="79"/>
      <c r="W42" s="79"/>
      <c r="X42" s="79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134"/>
    </row>
    <row r="43" spans="1:141" s="8" customFormat="1" ht="12.75">
      <c r="A43" s="105" t="s">
        <v>222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78"/>
      <c r="U43" s="79"/>
      <c r="V43" s="79"/>
      <c r="W43" s="79"/>
      <c r="X43" s="79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134"/>
    </row>
    <row r="44" spans="1:141" s="8" customFormat="1" ht="12.75">
      <c r="A44" s="94" t="s">
        <v>31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78" t="s">
        <v>212</v>
      </c>
      <c r="U44" s="79"/>
      <c r="V44" s="79"/>
      <c r="W44" s="79"/>
      <c r="X44" s="79"/>
      <c r="Y44" s="96"/>
      <c r="Z44" s="96"/>
      <c r="AA44" s="96"/>
      <c r="AB44" s="96"/>
      <c r="AC44" s="96"/>
      <c r="AD44" s="96"/>
      <c r="AE44" s="96"/>
      <c r="AF44" s="96">
        <f>Y44*100/Y68</f>
        <v>0</v>
      </c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134"/>
    </row>
    <row r="45" spans="1:141" s="8" customFormat="1" ht="12.75">
      <c r="A45" s="74" t="s">
        <v>195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8"/>
      <c r="U45" s="79"/>
      <c r="V45" s="79"/>
      <c r="W45" s="79"/>
      <c r="X45" s="79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134"/>
    </row>
    <row r="46" spans="1:141" s="8" customFormat="1" ht="12.75">
      <c r="A46" s="104" t="s">
        <v>216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35" t="s">
        <v>213</v>
      </c>
      <c r="U46" s="136"/>
      <c r="V46" s="136"/>
      <c r="W46" s="136"/>
      <c r="X46" s="137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134"/>
    </row>
    <row r="47" spans="1:141" s="8" customFormat="1" ht="12.75">
      <c r="A47" s="74" t="s">
        <v>217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138"/>
      <c r="U47" s="131"/>
      <c r="V47" s="131"/>
      <c r="W47" s="131"/>
      <c r="X47" s="139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134"/>
    </row>
    <row r="48" spans="1:141" s="8" customFormat="1" ht="12.75">
      <c r="A48" s="104" t="s">
        <v>218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35" t="s">
        <v>214</v>
      </c>
      <c r="U48" s="136"/>
      <c r="V48" s="136"/>
      <c r="W48" s="136"/>
      <c r="X48" s="137"/>
      <c r="Y48" s="96">
        <v>47654</v>
      </c>
      <c r="Z48" s="96"/>
      <c r="AA48" s="96"/>
      <c r="AB48" s="96"/>
      <c r="AC48" s="96"/>
      <c r="AD48" s="96"/>
      <c r="AE48" s="96"/>
      <c r="AF48" s="96">
        <f>Y48*100/Y68</f>
        <v>0.30061819671265921</v>
      </c>
      <c r="AG48" s="96"/>
      <c r="AH48" s="96"/>
      <c r="AI48" s="96"/>
      <c r="AJ48" s="96"/>
      <c r="AK48" s="96"/>
      <c r="AL48" s="96">
        <f>Y48</f>
        <v>47654</v>
      </c>
      <c r="AM48" s="96"/>
      <c r="AN48" s="96"/>
      <c r="AO48" s="96"/>
      <c r="AP48" s="96"/>
      <c r="AQ48" s="96"/>
      <c r="AR48" s="96"/>
      <c r="AS48" s="96">
        <f>AL48*100/AL68</f>
        <v>0.30061819671265921</v>
      </c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134"/>
    </row>
    <row r="49" spans="1:141" s="8" customFormat="1" ht="12.75">
      <c r="A49" s="74" t="s">
        <v>219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138"/>
      <c r="U49" s="131"/>
      <c r="V49" s="131"/>
      <c r="W49" s="131"/>
      <c r="X49" s="139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134"/>
    </row>
    <row r="50" spans="1:141" s="8" customFormat="1" ht="15" customHeight="1">
      <c r="A50" s="74" t="s">
        <v>196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8" t="s">
        <v>215</v>
      </c>
      <c r="U50" s="79"/>
      <c r="V50" s="79"/>
      <c r="W50" s="79"/>
      <c r="X50" s="79"/>
      <c r="Y50" s="96">
        <v>19392</v>
      </c>
      <c r="Z50" s="96"/>
      <c r="AA50" s="96"/>
      <c r="AB50" s="96"/>
      <c r="AC50" s="96"/>
      <c r="AD50" s="96"/>
      <c r="AE50" s="96"/>
      <c r="AF50" s="140">
        <f>Y50*100/Y68</f>
        <v>0.12233155812002953</v>
      </c>
      <c r="AG50" s="141"/>
      <c r="AH50" s="141"/>
      <c r="AI50" s="141"/>
      <c r="AJ50" s="141"/>
      <c r="AK50" s="142"/>
      <c r="AL50" s="96">
        <f>Y50</f>
        <v>19392</v>
      </c>
      <c r="AM50" s="96"/>
      <c r="AN50" s="96"/>
      <c r="AO50" s="96"/>
      <c r="AP50" s="96"/>
      <c r="AQ50" s="96"/>
      <c r="AR50" s="96"/>
      <c r="AS50" s="96">
        <f>AL50*100/AL68</f>
        <v>0.12233155812002953</v>
      </c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134"/>
    </row>
    <row r="51" spans="1:141" s="8" customFormat="1" ht="15" customHeight="1">
      <c r="A51" s="74" t="s">
        <v>197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8" t="s">
        <v>202</v>
      </c>
      <c r="U51" s="79"/>
      <c r="V51" s="79"/>
      <c r="W51" s="79"/>
      <c r="X51" s="79"/>
      <c r="Y51" s="96"/>
      <c r="Z51" s="96"/>
      <c r="AA51" s="96"/>
      <c r="AB51" s="96"/>
      <c r="AC51" s="96"/>
      <c r="AD51" s="96"/>
      <c r="AE51" s="96"/>
      <c r="AF51" s="140">
        <f>Y51*100/Y68</f>
        <v>0</v>
      </c>
      <c r="AG51" s="141"/>
      <c r="AH51" s="141"/>
      <c r="AI51" s="141"/>
      <c r="AJ51" s="141"/>
      <c r="AK51" s="142"/>
      <c r="AL51" s="96"/>
      <c r="AM51" s="96"/>
      <c r="AN51" s="96"/>
      <c r="AO51" s="96"/>
      <c r="AP51" s="96"/>
      <c r="AQ51" s="96"/>
      <c r="AR51" s="96"/>
      <c r="AS51" s="96">
        <v>0</v>
      </c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134"/>
    </row>
    <row r="52" spans="1:141" s="8" customFormat="1" ht="15" customHeight="1">
      <c r="A52" s="74" t="s">
        <v>198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8" t="s">
        <v>201</v>
      </c>
      <c r="U52" s="79"/>
      <c r="V52" s="79"/>
      <c r="W52" s="79"/>
      <c r="X52" s="79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134"/>
    </row>
    <row r="53" spans="1:141" s="8" customFormat="1" ht="15" customHeight="1">
      <c r="A53" s="95" t="s">
        <v>199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146"/>
      <c r="T53" s="78" t="s">
        <v>200</v>
      </c>
      <c r="U53" s="79"/>
      <c r="V53" s="79"/>
      <c r="W53" s="79"/>
      <c r="X53" s="79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134"/>
    </row>
    <row r="54" spans="1:141" s="8" customFormat="1" ht="12.75">
      <c r="A54" s="144" t="s">
        <v>224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5"/>
      <c r="T54" s="78" t="s">
        <v>99</v>
      </c>
      <c r="U54" s="79"/>
      <c r="V54" s="79"/>
      <c r="W54" s="79"/>
      <c r="X54" s="79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134"/>
    </row>
    <row r="55" spans="1:141" s="8" customFormat="1" ht="12.75">
      <c r="A55" s="105" t="s">
        <v>225</v>
      </c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78"/>
      <c r="U55" s="79"/>
      <c r="V55" s="79"/>
      <c r="W55" s="79"/>
      <c r="X55" s="79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134"/>
    </row>
    <row r="56" spans="1:141" s="8" customFormat="1" ht="12.75">
      <c r="A56" s="94" t="s">
        <v>31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78" t="s">
        <v>100</v>
      </c>
      <c r="U56" s="79"/>
      <c r="V56" s="79"/>
      <c r="W56" s="79"/>
      <c r="X56" s="79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134"/>
    </row>
    <row r="57" spans="1:141" s="8" customFormat="1" ht="12.75">
      <c r="A57" s="94" t="s">
        <v>226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78"/>
      <c r="U57" s="79"/>
      <c r="V57" s="79"/>
      <c r="W57" s="79"/>
      <c r="X57" s="79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134"/>
    </row>
    <row r="58" spans="1:141" s="8" customFormat="1" ht="12.75">
      <c r="A58" s="94" t="s">
        <v>227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78"/>
      <c r="U58" s="79"/>
      <c r="V58" s="79"/>
      <c r="W58" s="79"/>
      <c r="X58" s="79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134"/>
    </row>
    <row r="59" spans="1:141" s="8" customFormat="1" ht="12.75">
      <c r="A59" s="74" t="s">
        <v>228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8"/>
      <c r="U59" s="79"/>
      <c r="V59" s="79"/>
      <c r="W59" s="79"/>
      <c r="X59" s="79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134"/>
    </row>
    <row r="60" spans="1:141" s="8" customFormat="1" ht="12.75">
      <c r="A60" s="94" t="s">
        <v>229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78" t="s">
        <v>101</v>
      </c>
      <c r="U60" s="79"/>
      <c r="V60" s="79"/>
      <c r="W60" s="79"/>
      <c r="X60" s="79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134"/>
    </row>
    <row r="61" spans="1:141" s="8" customFormat="1" ht="12.75">
      <c r="A61" s="74" t="s">
        <v>230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8"/>
      <c r="U61" s="79"/>
      <c r="V61" s="79"/>
      <c r="W61" s="79"/>
      <c r="X61" s="79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134"/>
    </row>
    <row r="62" spans="1:141" s="8" customFormat="1" ht="15" customHeight="1">
      <c r="A62" s="82" t="s">
        <v>231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78" t="s">
        <v>107</v>
      </c>
      <c r="U62" s="79"/>
      <c r="V62" s="79"/>
      <c r="W62" s="79"/>
      <c r="X62" s="79"/>
      <c r="Y62" s="96"/>
      <c r="Z62" s="96"/>
      <c r="AA62" s="96"/>
      <c r="AB62" s="96"/>
      <c r="AC62" s="96"/>
      <c r="AD62" s="96"/>
      <c r="AE62" s="96"/>
      <c r="AF62" s="96">
        <f>Y62*100/Y68</f>
        <v>0</v>
      </c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134"/>
    </row>
    <row r="63" spans="1:141" s="8" customFormat="1" ht="12.75">
      <c r="A63" s="86" t="s">
        <v>31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78" t="s">
        <v>108</v>
      </c>
      <c r="U63" s="79"/>
      <c r="V63" s="79"/>
      <c r="W63" s="79"/>
      <c r="X63" s="79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134"/>
    </row>
    <row r="64" spans="1:141" s="8" customFormat="1" ht="12.75">
      <c r="A64" s="104" t="s">
        <v>232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78"/>
      <c r="U64" s="79"/>
      <c r="V64" s="79"/>
      <c r="W64" s="79"/>
      <c r="X64" s="79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134"/>
    </row>
    <row r="65" spans="1:141" s="8" customFormat="1" ht="12.75">
      <c r="A65" s="74" t="s">
        <v>233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8"/>
      <c r="U65" s="79"/>
      <c r="V65" s="79"/>
      <c r="W65" s="79"/>
      <c r="X65" s="79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134"/>
    </row>
    <row r="66" spans="1:141" s="8" customFormat="1" ht="12.75">
      <c r="A66" s="86" t="s">
        <v>232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78" t="s">
        <v>109</v>
      </c>
      <c r="U66" s="79"/>
      <c r="V66" s="79"/>
      <c r="W66" s="79"/>
      <c r="X66" s="79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134"/>
    </row>
    <row r="67" spans="1:141" s="8" customFormat="1" ht="12.75">
      <c r="A67" s="74" t="s">
        <v>234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8"/>
      <c r="U67" s="79"/>
      <c r="V67" s="79"/>
      <c r="W67" s="79"/>
      <c r="X67" s="79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134"/>
    </row>
    <row r="68" spans="1:141" s="8" customFormat="1" ht="15" customHeight="1" thickBot="1">
      <c r="A68" s="75" t="s">
        <v>16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87" t="s">
        <v>19</v>
      </c>
      <c r="U68" s="88"/>
      <c r="V68" s="88"/>
      <c r="W68" s="88"/>
      <c r="X68" s="88"/>
      <c r="Y68" s="89">
        <f>Y15+Y17+Y19+Y39</f>
        <v>15852001.15</v>
      </c>
      <c r="Z68" s="89"/>
      <c r="AA68" s="89"/>
      <c r="AB68" s="89"/>
      <c r="AC68" s="89"/>
      <c r="AD68" s="89"/>
      <c r="AE68" s="89"/>
      <c r="AF68" s="133" t="s">
        <v>116</v>
      </c>
      <c r="AG68" s="133"/>
      <c r="AH68" s="133"/>
      <c r="AI68" s="133"/>
      <c r="AJ68" s="133"/>
      <c r="AK68" s="133"/>
      <c r="AL68" s="89">
        <f>AL15+AL17+AL19+AL39</f>
        <v>15852001.15</v>
      </c>
      <c r="AM68" s="89"/>
      <c r="AN68" s="89"/>
      <c r="AO68" s="89"/>
      <c r="AP68" s="89"/>
      <c r="AQ68" s="89"/>
      <c r="AR68" s="89"/>
      <c r="AS68" s="133" t="s">
        <v>116</v>
      </c>
      <c r="AT68" s="133"/>
      <c r="AU68" s="133"/>
      <c r="AV68" s="133"/>
      <c r="AW68" s="133"/>
      <c r="AX68" s="133"/>
      <c r="AY68" s="89">
        <f>SUM(AY27:AY67)</f>
        <v>0</v>
      </c>
      <c r="AZ68" s="89"/>
      <c r="BA68" s="89"/>
      <c r="BB68" s="89"/>
      <c r="BC68" s="89"/>
      <c r="BD68" s="89"/>
      <c r="BE68" s="89"/>
      <c r="BF68" s="133" t="s">
        <v>116</v>
      </c>
      <c r="BG68" s="133"/>
      <c r="BH68" s="133"/>
      <c r="BI68" s="133"/>
      <c r="BJ68" s="133"/>
      <c r="BK68" s="133"/>
      <c r="BL68" s="89"/>
      <c r="BM68" s="89"/>
      <c r="BN68" s="89"/>
      <c r="BO68" s="89"/>
      <c r="BP68" s="89"/>
      <c r="BQ68" s="89"/>
      <c r="BR68" s="89"/>
      <c r="BS68" s="133" t="s">
        <v>116</v>
      </c>
      <c r="BT68" s="133"/>
      <c r="BU68" s="133"/>
      <c r="BV68" s="133"/>
      <c r="BW68" s="133"/>
      <c r="BX68" s="133"/>
      <c r="BY68" s="89"/>
      <c r="BZ68" s="89"/>
      <c r="CA68" s="89"/>
      <c r="CB68" s="89"/>
      <c r="CC68" s="89"/>
      <c r="CD68" s="89"/>
      <c r="CE68" s="89"/>
      <c r="CF68" s="133" t="s">
        <v>116</v>
      </c>
      <c r="CG68" s="133"/>
      <c r="CH68" s="133"/>
      <c r="CI68" s="133"/>
      <c r="CJ68" s="133"/>
      <c r="CK68" s="133"/>
      <c r="CL68" s="89"/>
      <c r="CM68" s="89"/>
      <c r="CN68" s="89"/>
      <c r="CO68" s="89"/>
      <c r="CP68" s="89"/>
      <c r="CQ68" s="89"/>
      <c r="CR68" s="89"/>
      <c r="CS68" s="133" t="s">
        <v>116</v>
      </c>
      <c r="CT68" s="133"/>
      <c r="CU68" s="133"/>
      <c r="CV68" s="133"/>
      <c r="CW68" s="133"/>
      <c r="CX68" s="133"/>
      <c r="CY68" s="89">
        <f>SUM(CY15:CY67)-CY44-CY39</f>
        <v>0</v>
      </c>
      <c r="CZ68" s="89"/>
      <c r="DA68" s="89"/>
      <c r="DB68" s="89"/>
      <c r="DC68" s="89"/>
      <c r="DD68" s="89"/>
      <c r="DE68" s="89"/>
      <c r="DF68" s="89">
        <v>1</v>
      </c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133" t="s">
        <v>116</v>
      </c>
      <c r="DT68" s="133"/>
      <c r="DU68" s="133"/>
      <c r="DV68" s="133"/>
      <c r="DW68" s="133"/>
      <c r="DX68" s="133"/>
      <c r="DY68" s="89"/>
      <c r="DZ68" s="89"/>
      <c r="EA68" s="89"/>
      <c r="EB68" s="89"/>
      <c r="EC68" s="89"/>
      <c r="ED68" s="89"/>
      <c r="EE68" s="89"/>
      <c r="EF68" s="133" t="s">
        <v>116</v>
      </c>
      <c r="EG68" s="133"/>
      <c r="EH68" s="133"/>
      <c r="EI68" s="133"/>
      <c r="EJ68" s="133"/>
      <c r="EK68" s="143"/>
    </row>
    <row r="71" spans="1:141" s="8" customFormat="1" ht="12.75">
      <c r="A71" s="9" t="s">
        <v>20</v>
      </c>
    </row>
    <row r="72" spans="1:141" s="8" customFormat="1" ht="12.75">
      <c r="A72" s="9" t="s">
        <v>24</v>
      </c>
      <c r="W72" s="108" t="s">
        <v>244</v>
      </c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"/>
      <c r="BF72" s="10"/>
      <c r="BG72" s="10"/>
      <c r="BH72" s="10"/>
      <c r="BI72" s="108" t="s">
        <v>278</v>
      </c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8"/>
      <c r="BZ72" s="108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8"/>
      <c r="CM72" s="108"/>
      <c r="CN72" s="108"/>
      <c r="CO72" s="108"/>
      <c r="CP72" s="108"/>
      <c r="CQ72" s="108"/>
      <c r="CR72" s="108"/>
      <c r="CS72" s="108"/>
      <c r="CT72" s="108"/>
      <c r="CU72" s="108"/>
      <c r="CV72" s="108"/>
      <c r="CW72" s="108"/>
      <c r="CX72" s="108"/>
      <c r="CY72" s="108"/>
      <c r="CZ72" s="108"/>
      <c r="DA72" s="108"/>
      <c r="DB72" s="108"/>
      <c r="DC72" s="108"/>
      <c r="DD72" s="108"/>
      <c r="DE72" s="108"/>
      <c r="DF72" s="108"/>
      <c r="DG72" s="108"/>
      <c r="DH72" s="108"/>
      <c r="DI72" s="108"/>
      <c r="DJ72" s="108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8"/>
      <c r="DV72" s="108"/>
      <c r="DW72" s="108"/>
      <c r="DX72" s="108"/>
    </row>
    <row r="73" spans="1:141" s="6" customFormat="1" ht="10.5">
      <c r="W73" s="132" t="s">
        <v>21</v>
      </c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G73" s="132" t="s">
        <v>22</v>
      </c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  <c r="BR73" s="132"/>
      <c r="BS73" s="132"/>
      <c r="BT73" s="132"/>
      <c r="BU73" s="132"/>
      <c r="BV73" s="132"/>
      <c r="BW73" s="132"/>
      <c r="BX73" s="132"/>
      <c r="BY73" s="132"/>
      <c r="BZ73" s="132"/>
      <c r="CA73" s="132"/>
      <c r="CB73" s="132"/>
      <c r="CC73" s="132"/>
      <c r="CD73" s="132"/>
      <c r="CE73" s="132"/>
      <c r="CF73" s="132"/>
      <c r="CG73" s="132"/>
      <c r="CH73" s="132"/>
      <c r="CI73" s="132"/>
      <c r="CJ73" s="132"/>
      <c r="CK73" s="132"/>
      <c r="CL73" s="132"/>
      <c r="CM73" s="132"/>
      <c r="CN73" s="132"/>
    </row>
    <row r="74" spans="1:141" s="8" customFormat="1" ht="12.75">
      <c r="A74" s="9" t="s">
        <v>23</v>
      </c>
      <c r="W74" s="108" t="s">
        <v>245</v>
      </c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"/>
      <c r="BE74" s="10"/>
      <c r="BF74" s="10"/>
      <c r="BG74" s="10"/>
      <c r="BH74" s="10"/>
      <c r="BI74" s="10"/>
      <c r="BJ74" s="131" t="s">
        <v>243</v>
      </c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</row>
    <row r="75" spans="1:141" s="6" customFormat="1" ht="10.5">
      <c r="W75" s="132" t="s">
        <v>21</v>
      </c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G75" s="132" t="s">
        <v>32</v>
      </c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</row>
    <row r="76" spans="1:141" s="8" customFormat="1" ht="12.75">
      <c r="A76" s="5" t="s">
        <v>25</v>
      </c>
      <c r="B76" s="131" t="s">
        <v>248</v>
      </c>
      <c r="C76" s="131"/>
      <c r="D76" s="131"/>
      <c r="E76" s="9" t="s">
        <v>26</v>
      </c>
      <c r="G76" s="108" t="s">
        <v>246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9">
        <v>20</v>
      </c>
      <c r="S76" s="109"/>
      <c r="T76" s="109"/>
      <c r="U76" s="110" t="s">
        <v>276</v>
      </c>
      <c r="V76" s="110"/>
      <c r="W76" s="110"/>
      <c r="X76" s="9" t="s">
        <v>6</v>
      </c>
    </row>
  </sheetData>
  <mergeCells count="873">
    <mergeCell ref="BI72:CP72"/>
    <mergeCell ref="CQ72:DX72"/>
    <mergeCell ref="W74:BC74"/>
    <mergeCell ref="BJ74:CR74"/>
    <mergeCell ref="BF5:BK5"/>
    <mergeCell ref="AL4:AR4"/>
    <mergeCell ref="AS4:AX4"/>
    <mergeCell ref="AY4:BE4"/>
    <mergeCell ref="BF4:BK4"/>
    <mergeCell ref="DS8:DX8"/>
    <mergeCell ref="DF9:DK9"/>
    <mergeCell ref="BL11:BR11"/>
    <mergeCell ref="BS11:BX11"/>
    <mergeCell ref="Y13:AE13"/>
    <mergeCell ref="AF13:AK13"/>
    <mergeCell ref="AL13:AR13"/>
    <mergeCell ref="AS13:AX13"/>
    <mergeCell ref="AY13:BE13"/>
    <mergeCell ref="BF13:BK13"/>
    <mergeCell ref="BL13:BR13"/>
    <mergeCell ref="BS13:BX13"/>
    <mergeCell ref="BY13:CE13"/>
    <mergeCell ref="CF13:CK13"/>
    <mergeCell ref="CS23:CX23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CS7:CX7"/>
    <mergeCell ref="CY7:DE7"/>
    <mergeCell ref="DF7:DK7"/>
    <mergeCell ref="DL7:DR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BF8:BK8"/>
    <mergeCell ref="BL8:BR8"/>
    <mergeCell ref="BS8:BX8"/>
    <mergeCell ref="BY8:CE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CS9:CX9"/>
    <mergeCell ref="CY9:DE9"/>
    <mergeCell ref="CF9:CK9"/>
    <mergeCell ref="CL9:CR9"/>
    <mergeCell ref="DY8:EE8"/>
    <mergeCell ref="EF8:EK8"/>
    <mergeCell ref="AF9:AK9"/>
    <mergeCell ref="AL9:AR9"/>
    <mergeCell ref="AS9:AX9"/>
    <mergeCell ref="AY9:BE9"/>
    <mergeCell ref="CF8:CK8"/>
    <mergeCell ref="CL8:CR8"/>
    <mergeCell ref="EF9:E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A10:S10"/>
    <mergeCell ref="T10:X10"/>
    <mergeCell ref="Y10:AE10"/>
    <mergeCell ref="AF10:AK10"/>
    <mergeCell ref="AL10:AR10"/>
    <mergeCell ref="AS10:AX10"/>
    <mergeCell ref="BY9:CE9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Y17:AE18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AY50:BE50"/>
    <mergeCell ref="BF50:BK50"/>
    <mergeCell ref="CS48:CX49"/>
    <mergeCell ref="CY48:DE49"/>
    <mergeCell ref="DF48:DK49"/>
    <mergeCell ref="BL48:BR49"/>
    <mergeCell ref="BS48:BX49"/>
    <mergeCell ref="BY48:CE49"/>
    <mergeCell ref="CF48:CK49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DL53:DR53"/>
    <mergeCell ref="DS53:DX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A55:S55"/>
    <mergeCell ref="A58:S58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S54:DX55"/>
    <mergeCell ref="AS56:AX59"/>
    <mergeCell ref="DL60:DR61"/>
    <mergeCell ref="Y62:AE62"/>
    <mergeCell ref="AF62:AK62"/>
    <mergeCell ref="AL62:AR62"/>
    <mergeCell ref="AS62:AX62"/>
    <mergeCell ref="A54:S54"/>
    <mergeCell ref="CL53:CR53"/>
    <mergeCell ref="CS53:CX53"/>
    <mergeCell ref="CY53:DE53"/>
    <mergeCell ref="DF53:DK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67:S67"/>
    <mergeCell ref="CL66:CR67"/>
    <mergeCell ref="CS66:CX67"/>
    <mergeCell ref="BF66:BK67"/>
    <mergeCell ref="A66:S66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5:AE26"/>
    <mergeCell ref="AF25:AK26"/>
    <mergeCell ref="AL25:AR26"/>
    <mergeCell ref="AS25:AX26"/>
    <mergeCell ref="AY25:BE2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EF33:EK33"/>
    <mergeCell ref="BL33:BR33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DL66:DR67"/>
    <mergeCell ref="BS66:BX67"/>
    <mergeCell ref="BY66:CE67"/>
    <mergeCell ref="CF66:CK67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BL66:BR67"/>
    <mergeCell ref="EF56:EK59"/>
    <mergeCell ref="W72:BD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EF66:EK67"/>
    <mergeCell ref="B76:D76"/>
    <mergeCell ref="G76:Q76"/>
    <mergeCell ref="R76:T76"/>
    <mergeCell ref="U76:W76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T63:X65"/>
    <mergeCell ref="Y63:AE65"/>
  </mergeCells>
  <pageMargins left="0.59055118110236227" right="0.39370078740157483" top="0.78740157480314965" bottom="0.39370078740157483" header="0.27559055118110237" footer="0.27559055118110237"/>
  <pageSetup scale="64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</vt:lpstr>
      <vt:lpstr>Лист2-3</vt:lpstr>
      <vt:lpstr>Лист4-5</vt:lpstr>
      <vt:lpstr>'Лист2-3'!Заголовки_для_печати</vt:lpstr>
      <vt:lpstr>'Лист4-5'!Заголовки_для_печати</vt:lpstr>
      <vt:lpstr>стр.1!Область_печати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SmartBook</cp:lastModifiedBy>
  <cp:lastPrinted>2024-02-15T09:50:55Z</cp:lastPrinted>
  <dcterms:created xsi:type="dcterms:W3CDTF">2004-09-19T06:34:55Z</dcterms:created>
  <dcterms:modified xsi:type="dcterms:W3CDTF">2025-03-03T07:19:40Z</dcterms:modified>
</cp:coreProperties>
</file>